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80" yWindow="300" windowWidth="18495" windowHeight="11700" tabRatio="829"/>
  </bookViews>
  <sheets>
    <sheet name="Données de base" sheetId="2" r:id="rId1"/>
    <sheet name="Graphiques" sheetId="10" r:id="rId2"/>
    <sheet name="Tableau" sheetId="1" r:id="rId3"/>
    <sheet name="Prospective Prix Electricité Fr" sheetId="5" r:id="rId4"/>
    <sheet name="Prospective Prix Gaz Naturel Fr" sheetId="8" r:id="rId5"/>
  </sheets>
  <calcPr calcId="125725"/>
</workbook>
</file>

<file path=xl/calcChain.xml><?xml version="1.0" encoding="utf-8"?>
<calcChain xmlns="http://schemas.openxmlformats.org/spreadsheetml/2006/main">
  <c r="I6" i="10"/>
  <c r="I5"/>
  <c r="C6"/>
  <c r="C5"/>
  <c r="AA19" i="1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AA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AW42"/>
  <c r="AX42"/>
  <c r="AY42"/>
  <c r="AZ42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AA56"/>
  <c r="AB56"/>
  <c r="AC56"/>
  <c r="AD56"/>
  <c r="AE56"/>
  <c r="AF56"/>
  <c r="AG56"/>
  <c r="AH56"/>
  <c r="AI56"/>
  <c r="AJ56"/>
  <c r="AK56"/>
  <c r="AL56"/>
  <c r="AM56"/>
  <c r="AN56"/>
  <c r="AO56"/>
  <c r="AP56"/>
  <c r="AQ56"/>
  <c r="AR56"/>
  <c r="AS56"/>
  <c r="AT56"/>
  <c r="AU56"/>
  <c r="AV56"/>
  <c r="AW56"/>
  <c r="AX56"/>
  <c r="AY56"/>
  <c r="AZ56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AA74"/>
  <c r="AB74"/>
  <c r="AC74"/>
  <c r="AD74"/>
  <c r="AE74"/>
  <c r="AF74"/>
  <c r="AG74"/>
  <c r="AH74"/>
  <c r="AI74"/>
  <c r="AJ74"/>
  <c r="AK74"/>
  <c r="AL74"/>
  <c r="AM74"/>
  <c r="AN74"/>
  <c r="AO74"/>
  <c r="AP74"/>
  <c r="AQ74"/>
  <c r="AR74"/>
  <c r="AS74"/>
  <c r="AT74"/>
  <c r="AU74"/>
  <c r="AV74"/>
  <c r="AW74"/>
  <c r="AX74"/>
  <c r="AY74"/>
  <c r="AZ74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AA80"/>
  <c r="AB80"/>
  <c r="AC80"/>
  <c r="AD80"/>
  <c r="AE80"/>
  <c r="AF80"/>
  <c r="AG80"/>
  <c r="AH80"/>
  <c r="AI80"/>
  <c r="AJ80"/>
  <c r="AK80"/>
  <c r="AL80"/>
  <c r="AM80"/>
  <c r="AN80"/>
  <c r="AO80"/>
  <c r="AP80"/>
  <c r="AQ80"/>
  <c r="AR80"/>
  <c r="AS80"/>
  <c r="AT80"/>
  <c r="AU80"/>
  <c r="AV80"/>
  <c r="AW80"/>
  <c r="AX80"/>
  <c r="AY80"/>
  <c r="AZ80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AA96"/>
  <c r="AB96"/>
  <c r="AC96"/>
  <c r="AD96"/>
  <c r="AE96"/>
  <c r="AF96"/>
  <c r="AG96"/>
  <c r="AH96"/>
  <c r="AI96"/>
  <c r="AJ96"/>
  <c r="AK96"/>
  <c r="AL96"/>
  <c r="AM96"/>
  <c r="AN96"/>
  <c r="AO96"/>
  <c r="AP96"/>
  <c r="AQ96"/>
  <c r="AR96"/>
  <c r="AS96"/>
  <c r="AT96"/>
  <c r="AU96"/>
  <c r="AV96"/>
  <c r="AW96"/>
  <c r="AX96"/>
  <c r="AY96"/>
  <c r="AZ96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AA103"/>
  <c r="AB103"/>
  <c r="AC103"/>
  <c r="AD103"/>
  <c r="AE103"/>
  <c r="AF103"/>
  <c r="AG103"/>
  <c r="AH103"/>
  <c r="AI103"/>
  <c r="AJ103"/>
  <c r="AK103"/>
  <c r="AL103"/>
  <c r="AM103"/>
  <c r="AN103"/>
  <c r="AO103"/>
  <c r="AP103"/>
  <c r="AQ103"/>
  <c r="AR103"/>
  <c r="AS103"/>
  <c r="AT103"/>
  <c r="AU103"/>
  <c r="AV103"/>
  <c r="AW103"/>
  <c r="AX103"/>
  <c r="AY103"/>
  <c r="AZ103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Q104"/>
  <c r="AR104"/>
  <c r="AS104"/>
  <c r="AT104"/>
  <c r="AU104"/>
  <c r="AV104"/>
  <c r="AW104"/>
  <c r="AX104"/>
  <c r="AY104"/>
  <c r="AZ104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AS105"/>
  <c r="AT105"/>
  <c r="AU105"/>
  <c r="AV105"/>
  <c r="AW105"/>
  <c r="AX105"/>
  <c r="AY105"/>
  <c r="AZ105"/>
  <c r="AA106"/>
  <c r="AB106"/>
  <c r="AC106"/>
  <c r="AD106"/>
  <c r="AE106"/>
  <c r="AF106"/>
  <c r="AG106"/>
  <c r="AH106"/>
  <c r="AI106"/>
  <c r="AJ106"/>
  <c r="AK106"/>
  <c r="AL106"/>
  <c r="AM106"/>
  <c r="AN106"/>
  <c r="AO106"/>
  <c r="AP106"/>
  <c r="AQ106"/>
  <c r="AR106"/>
  <c r="AS106"/>
  <c r="AT106"/>
  <c r="AU106"/>
  <c r="AV106"/>
  <c r="AW106"/>
  <c r="AX106"/>
  <c r="AY106"/>
  <c r="AZ106"/>
  <c r="AA107"/>
  <c r="AB107"/>
  <c r="AC107"/>
  <c r="AD107"/>
  <c r="AE107"/>
  <c r="AF107"/>
  <c r="AG107"/>
  <c r="AH107"/>
  <c r="AI107"/>
  <c r="AJ107"/>
  <c r="AK107"/>
  <c r="AL107"/>
  <c r="AM107"/>
  <c r="AN107"/>
  <c r="AO107"/>
  <c r="AP107"/>
  <c r="AQ107"/>
  <c r="AR107"/>
  <c r="AS107"/>
  <c r="AT107"/>
  <c r="AU107"/>
  <c r="AV107"/>
  <c r="AW107"/>
  <c r="AX107"/>
  <c r="AY107"/>
  <c r="AZ107"/>
  <c r="AA108"/>
  <c r="AB108"/>
  <c r="AC108"/>
  <c r="AD108"/>
  <c r="AE108"/>
  <c r="AF108"/>
  <c r="AG108"/>
  <c r="AH108"/>
  <c r="AI108"/>
  <c r="AJ108"/>
  <c r="AK108"/>
  <c r="AL108"/>
  <c r="AM108"/>
  <c r="AN108"/>
  <c r="AO108"/>
  <c r="AP108"/>
  <c r="AQ108"/>
  <c r="AR108"/>
  <c r="AS108"/>
  <c r="AT108"/>
  <c r="AU108"/>
  <c r="AV108"/>
  <c r="AW108"/>
  <c r="AX108"/>
  <c r="AY108"/>
  <c r="AZ108"/>
  <c r="AA109"/>
  <c r="AB109"/>
  <c r="AC109"/>
  <c r="AD109"/>
  <c r="AE109"/>
  <c r="AF109"/>
  <c r="AG109"/>
  <c r="AH109"/>
  <c r="AI109"/>
  <c r="AJ109"/>
  <c r="AK109"/>
  <c r="AL109"/>
  <c r="AM109"/>
  <c r="AN109"/>
  <c r="AO109"/>
  <c r="AP109"/>
  <c r="AQ109"/>
  <c r="AR109"/>
  <c r="AS109"/>
  <c r="AT109"/>
  <c r="AU109"/>
  <c r="AV109"/>
  <c r="AW109"/>
  <c r="AX109"/>
  <c r="AY109"/>
  <c r="AZ109"/>
  <c r="AA110"/>
  <c r="AB110"/>
  <c r="AC110"/>
  <c r="AD110"/>
  <c r="AE110"/>
  <c r="AF110"/>
  <c r="AG110"/>
  <c r="AH110"/>
  <c r="AI110"/>
  <c r="AJ110"/>
  <c r="AK110"/>
  <c r="AL110"/>
  <c r="AM110"/>
  <c r="AN110"/>
  <c r="AO110"/>
  <c r="AP110"/>
  <c r="AQ110"/>
  <c r="AR110"/>
  <c r="AS110"/>
  <c r="AT110"/>
  <c r="AU110"/>
  <c r="AV110"/>
  <c r="AW110"/>
  <c r="AX110"/>
  <c r="AY110"/>
  <c r="AZ110"/>
  <c r="AA111"/>
  <c r="AB111"/>
  <c r="AC111"/>
  <c r="AD111"/>
  <c r="AE111"/>
  <c r="AF111"/>
  <c r="AG111"/>
  <c r="AH111"/>
  <c r="AI111"/>
  <c r="AJ111"/>
  <c r="AK111"/>
  <c r="AL111"/>
  <c r="AM111"/>
  <c r="AN111"/>
  <c r="AO111"/>
  <c r="AP111"/>
  <c r="AQ111"/>
  <c r="AR111"/>
  <c r="AS111"/>
  <c r="AT111"/>
  <c r="AU111"/>
  <c r="AV111"/>
  <c r="AW111"/>
  <c r="AX111"/>
  <c r="AY111"/>
  <c r="AZ111"/>
  <c r="AA112"/>
  <c r="AB112"/>
  <c r="AC112"/>
  <c r="AD112"/>
  <c r="AE112"/>
  <c r="AF112"/>
  <c r="AG112"/>
  <c r="AH112"/>
  <c r="AI112"/>
  <c r="AJ112"/>
  <c r="AK112"/>
  <c r="AL112"/>
  <c r="AM112"/>
  <c r="AN112"/>
  <c r="AO112"/>
  <c r="AP112"/>
  <c r="AQ112"/>
  <c r="AR112"/>
  <c r="AS112"/>
  <c r="AT112"/>
  <c r="AU112"/>
  <c r="AV112"/>
  <c r="AW112"/>
  <c r="AX112"/>
  <c r="AY112"/>
  <c r="AZ112"/>
  <c r="AA113"/>
  <c r="AB113"/>
  <c r="AC113"/>
  <c r="AD113"/>
  <c r="AE113"/>
  <c r="AF113"/>
  <c r="AG113"/>
  <c r="AH113"/>
  <c r="AI113"/>
  <c r="AJ113"/>
  <c r="AK113"/>
  <c r="AL113"/>
  <c r="AM113"/>
  <c r="AN113"/>
  <c r="AO113"/>
  <c r="AP113"/>
  <c r="AQ113"/>
  <c r="AR113"/>
  <c r="AS113"/>
  <c r="AT113"/>
  <c r="AU113"/>
  <c r="AV113"/>
  <c r="AW113"/>
  <c r="AX113"/>
  <c r="AY113"/>
  <c r="AZ113"/>
  <c r="AA114"/>
  <c r="AB114"/>
  <c r="AC114"/>
  <c r="AD114"/>
  <c r="AE114"/>
  <c r="AF114"/>
  <c r="AG114"/>
  <c r="AH114"/>
  <c r="AI114"/>
  <c r="AJ114"/>
  <c r="AK114"/>
  <c r="AL114"/>
  <c r="AM114"/>
  <c r="AN114"/>
  <c r="AO114"/>
  <c r="AP114"/>
  <c r="AQ114"/>
  <c r="AR114"/>
  <c r="AS114"/>
  <c r="AT114"/>
  <c r="AU114"/>
  <c r="AV114"/>
  <c r="AW114"/>
  <c r="AX114"/>
  <c r="AY114"/>
  <c r="AZ114"/>
  <c r="AA115"/>
  <c r="AB115"/>
  <c r="AC115"/>
  <c r="AD115"/>
  <c r="AE115"/>
  <c r="AF115"/>
  <c r="AG115"/>
  <c r="AH115"/>
  <c r="AI115"/>
  <c r="AJ115"/>
  <c r="AK115"/>
  <c r="AL115"/>
  <c r="AM115"/>
  <c r="AN115"/>
  <c r="AO115"/>
  <c r="AP115"/>
  <c r="AQ115"/>
  <c r="AR115"/>
  <c r="AS115"/>
  <c r="AT115"/>
  <c r="AU115"/>
  <c r="AV115"/>
  <c r="AW115"/>
  <c r="AX115"/>
  <c r="AY115"/>
  <c r="AZ115"/>
  <c r="AA116"/>
  <c r="AB116"/>
  <c r="AC116"/>
  <c r="AD116"/>
  <c r="AE116"/>
  <c r="AF116"/>
  <c r="AG116"/>
  <c r="AH116"/>
  <c r="AI116"/>
  <c r="AJ116"/>
  <c r="AK116"/>
  <c r="AL116"/>
  <c r="AM116"/>
  <c r="AN116"/>
  <c r="AO116"/>
  <c r="AP116"/>
  <c r="AQ116"/>
  <c r="AR116"/>
  <c r="AS116"/>
  <c r="AT116"/>
  <c r="AU116"/>
  <c r="AV116"/>
  <c r="AW116"/>
  <c r="AX116"/>
  <c r="AY116"/>
  <c r="AZ116"/>
  <c r="AA117"/>
  <c r="AB117"/>
  <c r="AC117"/>
  <c r="AD117"/>
  <c r="AE117"/>
  <c r="AF117"/>
  <c r="AG117"/>
  <c r="AH117"/>
  <c r="AI117"/>
  <c r="AJ117"/>
  <c r="AK117"/>
  <c r="AL117"/>
  <c r="AM117"/>
  <c r="AN117"/>
  <c r="AO117"/>
  <c r="AP117"/>
  <c r="AQ117"/>
  <c r="AR117"/>
  <c r="AS117"/>
  <c r="AT117"/>
  <c r="AU117"/>
  <c r="AV117"/>
  <c r="AW117"/>
  <c r="AX117"/>
  <c r="AY117"/>
  <c r="AZ117"/>
  <c r="AA118"/>
  <c r="AB118"/>
  <c r="AC118"/>
  <c r="AD118"/>
  <c r="AE118"/>
  <c r="AF118"/>
  <c r="AG118"/>
  <c r="AH118"/>
  <c r="AI118"/>
  <c r="AJ118"/>
  <c r="AK118"/>
  <c r="AL118"/>
  <c r="AM118"/>
  <c r="AN118"/>
  <c r="AO118"/>
  <c r="AP118"/>
  <c r="AQ118"/>
  <c r="AR118"/>
  <c r="AS118"/>
  <c r="AT118"/>
  <c r="AU118"/>
  <c r="AV118"/>
  <c r="AW118"/>
  <c r="AX118"/>
  <c r="AY118"/>
  <c r="AZ118"/>
  <c r="AA119"/>
  <c r="AB119"/>
  <c r="AC119"/>
  <c r="AD119"/>
  <c r="AE119"/>
  <c r="AF119"/>
  <c r="AG119"/>
  <c r="AH119"/>
  <c r="AI119"/>
  <c r="AJ119"/>
  <c r="AK119"/>
  <c r="AL119"/>
  <c r="AM119"/>
  <c r="AN119"/>
  <c r="AO119"/>
  <c r="AP119"/>
  <c r="AQ119"/>
  <c r="AR119"/>
  <c r="AS119"/>
  <c r="AT119"/>
  <c r="AU119"/>
  <c r="AV119"/>
  <c r="AW119"/>
  <c r="AX119"/>
  <c r="AY119"/>
  <c r="AZ119"/>
  <c r="AA120"/>
  <c r="AB120"/>
  <c r="AC120"/>
  <c r="AD120"/>
  <c r="AE120"/>
  <c r="AF120"/>
  <c r="AG120"/>
  <c r="AH120"/>
  <c r="AI120"/>
  <c r="AJ120"/>
  <c r="AK120"/>
  <c r="AL120"/>
  <c r="AM120"/>
  <c r="AN120"/>
  <c r="AO120"/>
  <c r="AP120"/>
  <c r="AQ120"/>
  <c r="AR120"/>
  <c r="AS120"/>
  <c r="AT120"/>
  <c r="AU120"/>
  <c r="AV120"/>
  <c r="AW120"/>
  <c r="AX120"/>
  <c r="AY120"/>
  <c r="AZ120"/>
  <c r="AA121"/>
  <c r="AB121"/>
  <c r="AC121"/>
  <c r="AD121"/>
  <c r="AE121"/>
  <c r="AF121"/>
  <c r="AG121"/>
  <c r="AH121"/>
  <c r="AI121"/>
  <c r="AJ121"/>
  <c r="AK121"/>
  <c r="AL121"/>
  <c r="AM121"/>
  <c r="AN121"/>
  <c r="AO121"/>
  <c r="AP121"/>
  <c r="AQ121"/>
  <c r="AR121"/>
  <c r="AS121"/>
  <c r="AT121"/>
  <c r="AU121"/>
  <c r="AV121"/>
  <c r="AW121"/>
  <c r="AX121"/>
  <c r="AY121"/>
  <c r="AZ121"/>
  <c r="AA122"/>
  <c r="AB122"/>
  <c r="AC122"/>
  <c r="AD122"/>
  <c r="AE122"/>
  <c r="AF122"/>
  <c r="AG122"/>
  <c r="AH122"/>
  <c r="AI122"/>
  <c r="AJ122"/>
  <c r="AK122"/>
  <c r="AL122"/>
  <c r="AM122"/>
  <c r="AN122"/>
  <c r="AO122"/>
  <c r="AP122"/>
  <c r="AQ122"/>
  <c r="AR122"/>
  <c r="AS122"/>
  <c r="AT122"/>
  <c r="AU122"/>
  <c r="AV122"/>
  <c r="AW122"/>
  <c r="AX122"/>
  <c r="AY122"/>
  <c r="AZ122"/>
  <c r="AA123"/>
  <c r="AB123"/>
  <c r="AC123"/>
  <c r="AD123"/>
  <c r="AE123"/>
  <c r="AF123"/>
  <c r="AG123"/>
  <c r="AH123"/>
  <c r="AI123"/>
  <c r="AJ123"/>
  <c r="AK123"/>
  <c r="AL123"/>
  <c r="AM123"/>
  <c r="AN123"/>
  <c r="AO123"/>
  <c r="AP123"/>
  <c r="AQ123"/>
  <c r="AR123"/>
  <c r="AS123"/>
  <c r="AT123"/>
  <c r="AU123"/>
  <c r="AV123"/>
  <c r="AW123"/>
  <c r="AX123"/>
  <c r="AY123"/>
  <c r="AZ123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AQ124"/>
  <c r="AR124"/>
  <c r="AS124"/>
  <c r="AT124"/>
  <c r="AU124"/>
  <c r="AV124"/>
  <c r="AW124"/>
  <c r="AX124"/>
  <c r="AY124"/>
  <c r="AZ124"/>
  <c r="AA125"/>
  <c r="AB125"/>
  <c r="AC125"/>
  <c r="AD125"/>
  <c r="AE125"/>
  <c r="AF125"/>
  <c r="AG125"/>
  <c r="AH125"/>
  <c r="AI125"/>
  <c r="AJ125"/>
  <c r="AK125"/>
  <c r="AL125"/>
  <c r="AM125"/>
  <c r="AN125"/>
  <c r="AO125"/>
  <c r="AP125"/>
  <c r="AQ125"/>
  <c r="AR125"/>
  <c r="AS125"/>
  <c r="AT125"/>
  <c r="AU125"/>
  <c r="AV125"/>
  <c r="AW125"/>
  <c r="AX125"/>
  <c r="AY125"/>
  <c r="AZ125"/>
  <c r="AA126"/>
  <c r="AB126"/>
  <c r="AC126"/>
  <c r="AD126"/>
  <c r="AE126"/>
  <c r="AF126"/>
  <c r="AG126"/>
  <c r="AH126"/>
  <c r="AI126"/>
  <c r="AJ126"/>
  <c r="AK126"/>
  <c r="AL126"/>
  <c r="AM126"/>
  <c r="AN126"/>
  <c r="AO126"/>
  <c r="AP126"/>
  <c r="AQ126"/>
  <c r="AR126"/>
  <c r="AS126"/>
  <c r="AT126"/>
  <c r="AU126"/>
  <c r="AV126"/>
  <c r="AW126"/>
  <c r="AX126"/>
  <c r="AY126"/>
  <c r="AZ126"/>
  <c r="AA127"/>
  <c r="AB127"/>
  <c r="AC127"/>
  <c r="AD127"/>
  <c r="AE127"/>
  <c r="AF127"/>
  <c r="AG127"/>
  <c r="AH127"/>
  <c r="AI127"/>
  <c r="AJ127"/>
  <c r="AK127"/>
  <c r="AL127"/>
  <c r="AM127"/>
  <c r="AN127"/>
  <c r="AO127"/>
  <c r="AP127"/>
  <c r="AQ127"/>
  <c r="AR127"/>
  <c r="AS127"/>
  <c r="AT127"/>
  <c r="AU127"/>
  <c r="AV127"/>
  <c r="AW127"/>
  <c r="AX127"/>
  <c r="AY127"/>
  <c r="AZ127"/>
  <c r="AA128"/>
  <c r="AB128"/>
  <c r="AC128"/>
  <c r="AD128"/>
  <c r="AE128"/>
  <c r="AF128"/>
  <c r="AG128"/>
  <c r="AH128"/>
  <c r="AI128"/>
  <c r="AJ128"/>
  <c r="AK128"/>
  <c r="AL128"/>
  <c r="AM128"/>
  <c r="AN128"/>
  <c r="AO128"/>
  <c r="AP128"/>
  <c r="AQ128"/>
  <c r="AR128"/>
  <c r="AS128"/>
  <c r="AT128"/>
  <c r="AU128"/>
  <c r="AV128"/>
  <c r="AW128"/>
  <c r="AX128"/>
  <c r="AY128"/>
  <c r="AZ128"/>
  <c r="AA129"/>
  <c r="AB129"/>
  <c r="AC129"/>
  <c r="AD129"/>
  <c r="AE129"/>
  <c r="AF129"/>
  <c r="AG129"/>
  <c r="AH129"/>
  <c r="AI129"/>
  <c r="AJ129"/>
  <c r="AK129"/>
  <c r="AL129"/>
  <c r="AM129"/>
  <c r="AN129"/>
  <c r="AO129"/>
  <c r="AP129"/>
  <c r="AQ129"/>
  <c r="AR129"/>
  <c r="AS129"/>
  <c r="AT129"/>
  <c r="AU129"/>
  <c r="AV129"/>
  <c r="AW129"/>
  <c r="AX129"/>
  <c r="AY129"/>
  <c r="AZ129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Q130"/>
  <c r="AR130"/>
  <c r="AS130"/>
  <c r="AT130"/>
  <c r="AU130"/>
  <c r="AV130"/>
  <c r="AW130"/>
  <c r="AX130"/>
  <c r="AY130"/>
  <c r="AZ130"/>
  <c r="AA131"/>
  <c r="AB131"/>
  <c r="AC131"/>
  <c r="AD131"/>
  <c r="AE131"/>
  <c r="AF131"/>
  <c r="AG131"/>
  <c r="AH131"/>
  <c r="AI131"/>
  <c r="AJ131"/>
  <c r="AK131"/>
  <c r="AL131"/>
  <c r="AM131"/>
  <c r="AN131"/>
  <c r="AO131"/>
  <c r="AP131"/>
  <c r="AQ131"/>
  <c r="AR131"/>
  <c r="AS131"/>
  <c r="AT131"/>
  <c r="AU131"/>
  <c r="AV131"/>
  <c r="AW131"/>
  <c r="AX131"/>
  <c r="AY131"/>
  <c r="AZ131"/>
  <c r="AA132"/>
  <c r="AB132"/>
  <c r="AC132"/>
  <c r="AD132"/>
  <c r="AE132"/>
  <c r="AF132"/>
  <c r="AG132"/>
  <c r="AH132"/>
  <c r="AI132"/>
  <c r="AJ132"/>
  <c r="AK132"/>
  <c r="AL132"/>
  <c r="AM132"/>
  <c r="AN132"/>
  <c r="AO132"/>
  <c r="AP132"/>
  <c r="AQ132"/>
  <c r="AR132"/>
  <c r="AS132"/>
  <c r="AT132"/>
  <c r="AU132"/>
  <c r="AV132"/>
  <c r="AW132"/>
  <c r="AX132"/>
  <c r="AY132"/>
  <c r="AZ132"/>
  <c r="AA133"/>
  <c r="AB133"/>
  <c r="AC133"/>
  <c r="AD133"/>
  <c r="AE133"/>
  <c r="AF133"/>
  <c r="AG133"/>
  <c r="AH133"/>
  <c r="AI133"/>
  <c r="AJ133"/>
  <c r="AK133"/>
  <c r="AL133"/>
  <c r="AM133"/>
  <c r="AN133"/>
  <c r="AO133"/>
  <c r="AP133"/>
  <c r="AQ133"/>
  <c r="AR133"/>
  <c r="AS133"/>
  <c r="AT133"/>
  <c r="AU133"/>
  <c r="AV133"/>
  <c r="AW133"/>
  <c r="AX133"/>
  <c r="AY133"/>
  <c r="AZ133"/>
  <c r="AA134"/>
  <c r="AB134"/>
  <c r="AC134"/>
  <c r="AD134"/>
  <c r="AE134"/>
  <c r="AF134"/>
  <c r="AG134"/>
  <c r="AH134"/>
  <c r="AI134"/>
  <c r="AJ134"/>
  <c r="AK134"/>
  <c r="AL134"/>
  <c r="AM134"/>
  <c r="AN134"/>
  <c r="AO134"/>
  <c r="AP134"/>
  <c r="AQ134"/>
  <c r="AR134"/>
  <c r="AS134"/>
  <c r="AT134"/>
  <c r="AU134"/>
  <c r="AV134"/>
  <c r="AW134"/>
  <c r="AX134"/>
  <c r="AY134"/>
  <c r="AZ134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AQ135"/>
  <c r="AR135"/>
  <c r="AS135"/>
  <c r="AT135"/>
  <c r="AU135"/>
  <c r="AV135"/>
  <c r="AW135"/>
  <c r="AX135"/>
  <c r="AY135"/>
  <c r="AZ135"/>
  <c r="AA136"/>
  <c r="AB136"/>
  <c r="AC136"/>
  <c r="AD136"/>
  <c r="AE136"/>
  <c r="AF136"/>
  <c r="AG136"/>
  <c r="AH136"/>
  <c r="AI136"/>
  <c r="AJ136"/>
  <c r="AK136"/>
  <c r="AL136"/>
  <c r="AM136"/>
  <c r="AN136"/>
  <c r="AO136"/>
  <c r="AP136"/>
  <c r="AQ136"/>
  <c r="AR136"/>
  <c r="AS136"/>
  <c r="AT136"/>
  <c r="AU136"/>
  <c r="AV136"/>
  <c r="AW136"/>
  <c r="AX136"/>
  <c r="AY136"/>
  <c r="AZ136"/>
  <c r="AA137"/>
  <c r="AB137"/>
  <c r="AC137"/>
  <c r="AD137"/>
  <c r="AE137"/>
  <c r="AF137"/>
  <c r="AG137"/>
  <c r="AH137"/>
  <c r="AI137"/>
  <c r="AJ137"/>
  <c r="AK137"/>
  <c r="AL137"/>
  <c r="AM137"/>
  <c r="AN137"/>
  <c r="AO137"/>
  <c r="AP137"/>
  <c r="AQ137"/>
  <c r="AR137"/>
  <c r="AS137"/>
  <c r="AT137"/>
  <c r="AU137"/>
  <c r="AV137"/>
  <c r="AW137"/>
  <c r="AX137"/>
  <c r="AY137"/>
  <c r="AZ137"/>
  <c r="AA138"/>
  <c r="AB138"/>
  <c r="AC138"/>
  <c r="AD138"/>
  <c r="AE138"/>
  <c r="AF138"/>
  <c r="AG138"/>
  <c r="AH138"/>
  <c r="AI138"/>
  <c r="AJ138"/>
  <c r="AK138"/>
  <c r="AL138"/>
  <c r="AM138"/>
  <c r="AN138"/>
  <c r="AO138"/>
  <c r="AP138"/>
  <c r="AQ138"/>
  <c r="AR138"/>
  <c r="AS138"/>
  <c r="AT138"/>
  <c r="AU138"/>
  <c r="AV138"/>
  <c r="AW138"/>
  <c r="AX138"/>
  <c r="AY138"/>
  <c r="AZ138"/>
  <c r="AA139"/>
  <c r="AB139"/>
  <c r="AC139"/>
  <c r="AD139"/>
  <c r="AE139"/>
  <c r="AF139"/>
  <c r="AG139"/>
  <c r="AH139"/>
  <c r="AI139"/>
  <c r="AJ139"/>
  <c r="AK139"/>
  <c r="AL139"/>
  <c r="AM139"/>
  <c r="AN139"/>
  <c r="AO139"/>
  <c r="AP139"/>
  <c r="AQ139"/>
  <c r="AR139"/>
  <c r="AS139"/>
  <c r="AT139"/>
  <c r="AU139"/>
  <c r="AV139"/>
  <c r="AW139"/>
  <c r="AX139"/>
  <c r="AY139"/>
  <c r="AZ139"/>
  <c r="AA140"/>
  <c r="AB140"/>
  <c r="AC140"/>
  <c r="AD140"/>
  <c r="AE140"/>
  <c r="AF140"/>
  <c r="AG140"/>
  <c r="AH140"/>
  <c r="AI140"/>
  <c r="AJ140"/>
  <c r="AK140"/>
  <c r="AL140"/>
  <c r="AM140"/>
  <c r="AN140"/>
  <c r="AO140"/>
  <c r="AP140"/>
  <c r="AQ140"/>
  <c r="AR140"/>
  <c r="AS140"/>
  <c r="AT140"/>
  <c r="AU140"/>
  <c r="AV140"/>
  <c r="AW140"/>
  <c r="AX140"/>
  <c r="AY140"/>
  <c r="AZ140"/>
  <c r="AA141"/>
  <c r="AB141"/>
  <c r="AC141"/>
  <c r="AD141"/>
  <c r="AE141"/>
  <c r="AF141"/>
  <c r="AG141"/>
  <c r="AH141"/>
  <c r="AI141"/>
  <c r="AJ141"/>
  <c r="AK141"/>
  <c r="AL141"/>
  <c r="AM141"/>
  <c r="AN141"/>
  <c r="AO141"/>
  <c r="AP141"/>
  <c r="AQ141"/>
  <c r="AR141"/>
  <c r="AS141"/>
  <c r="AT141"/>
  <c r="AU141"/>
  <c r="AV141"/>
  <c r="AW141"/>
  <c r="AX141"/>
  <c r="AY141"/>
  <c r="AZ141"/>
  <c r="AA142"/>
  <c r="AB142"/>
  <c r="AC142"/>
  <c r="AD142"/>
  <c r="AE142"/>
  <c r="AF142"/>
  <c r="AG142"/>
  <c r="AH142"/>
  <c r="AI142"/>
  <c r="AJ142"/>
  <c r="AK142"/>
  <c r="AL142"/>
  <c r="AM142"/>
  <c r="AN142"/>
  <c r="AO142"/>
  <c r="AP142"/>
  <c r="AQ142"/>
  <c r="AR142"/>
  <c r="AS142"/>
  <c r="AT142"/>
  <c r="AU142"/>
  <c r="AV142"/>
  <c r="AW142"/>
  <c r="AX142"/>
  <c r="AY142"/>
  <c r="AZ142"/>
  <c r="AA143"/>
  <c r="AB143"/>
  <c r="AC143"/>
  <c r="AD143"/>
  <c r="AE143"/>
  <c r="AF143"/>
  <c r="AG143"/>
  <c r="AH143"/>
  <c r="AI143"/>
  <c r="AJ143"/>
  <c r="AK143"/>
  <c r="AL143"/>
  <c r="AM143"/>
  <c r="AN143"/>
  <c r="AO143"/>
  <c r="AP143"/>
  <c r="AQ143"/>
  <c r="AR143"/>
  <c r="AS143"/>
  <c r="AT143"/>
  <c r="AU143"/>
  <c r="AV143"/>
  <c r="AW143"/>
  <c r="AX143"/>
  <c r="AY143"/>
  <c r="AZ143"/>
  <c r="AA144"/>
  <c r="AB144"/>
  <c r="AC144"/>
  <c r="AD144"/>
  <c r="AE144"/>
  <c r="AF144"/>
  <c r="AG144"/>
  <c r="AH144"/>
  <c r="AI144"/>
  <c r="AJ144"/>
  <c r="AK144"/>
  <c r="AL144"/>
  <c r="AM144"/>
  <c r="AN144"/>
  <c r="AO144"/>
  <c r="AP144"/>
  <c r="AQ144"/>
  <c r="AR144"/>
  <c r="AS144"/>
  <c r="AT144"/>
  <c r="AU144"/>
  <c r="AV144"/>
  <c r="AW144"/>
  <c r="AX144"/>
  <c r="AY144"/>
  <c r="AZ144"/>
  <c r="AA145"/>
  <c r="AB145"/>
  <c r="AC145"/>
  <c r="AD145"/>
  <c r="AE145"/>
  <c r="AF145"/>
  <c r="AG145"/>
  <c r="AH145"/>
  <c r="AI145"/>
  <c r="AJ145"/>
  <c r="AK145"/>
  <c r="AL145"/>
  <c r="AM145"/>
  <c r="AN145"/>
  <c r="AO145"/>
  <c r="AP145"/>
  <c r="AQ145"/>
  <c r="AR145"/>
  <c r="AS145"/>
  <c r="AT145"/>
  <c r="AU145"/>
  <c r="AV145"/>
  <c r="AW145"/>
  <c r="AX145"/>
  <c r="AY145"/>
  <c r="AZ145"/>
  <c r="AA146"/>
  <c r="AB146"/>
  <c r="AC146"/>
  <c r="AD146"/>
  <c r="AE146"/>
  <c r="AF146"/>
  <c r="AG146"/>
  <c r="AH146"/>
  <c r="AI146"/>
  <c r="AJ146"/>
  <c r="AK146"/>
  <c r="AL146"/>
  <c r="AM146"/>
  <c r="AN146"/>
  <c r="AO146"/>
  <c r="AP146"/>
  <c r="AQ146"/>
  <c r="AR146"/>
  <c r="AS146"/>
  <c r="AT146"/>
  <c r="AU146"/>
  <c r="AV146"/>
  <c r="AW146"/>
  <c r="AX146"/>
  <c r="AY146"/>
  <c r="AZ146"/>
  <c r="AA147"/>
  <c r="AB147"/>
  <c r="AC147"/>
  <c r="AD147"/>
  <c r="AE147"/>
  <c r="AF147"/>
  <c r="AG147"/>
  <c r="AH147"/>
  <c r="AI147"/>
  <c r="AJ147"/>
  <c r="AK147"/>
  <c r="AL147"/>
  <c r="AM147"/>
  <c r="AN147"/>
  <c r="AO147"/>
  <c r="AP147"/>
  <c r="AQ147"/>
  <c r="AR147"/>
  <c r="AS147"/>
  <c r="AT147"/>
  <c r="AU147"/>
  <c r="AV147"/>
  <c r="AW147"/>
  <c r="AX147"/>
  <c r="AY147"/>
  <c r="AZ147"/>
  <c r="AA148"/>
  <c r="AB148"/>
  <c r="AC148"/>
  <c r="AD148"/>
  <c r="AE148"/>
  <c r="AF148"/>
  <c r="AG148"/>
  <c r="AH148"/>
  <c r="AI148"/>
  <c r="AJ148"/>
  <c r="AK148"/>
  <c r="AL148"/>
  <c r="AM148"/>
  <c r="AN148"/>
  <c r="AO148"/>
  <c r="AP148"/>
  <c r="AQ148"/>
  <c r="AR148"/>
  <c r="AS148"/>
  <c r="AT148"/>
  <c r="AU148"/>
  <c r="AV148"/>
  <c r="AW148"/>
  <c r="AX148"/>
  <c r="AY148"/>
  <c r="AZ148"/>
  <c r="AA149"/>
  <c r="AB149"/>
  <c r="AC149"/>
  <c r="AD149"/>
  <c r="AE149"/>
  <c r="AF149"/>
  <c r="AG149"/>
  <c r="AH149"/>
  <c r="AI149"/>
  <c r="AJ149"/>
  <c r="AK149"/>
  <c r="AL149"/>
  <c r="AM149"/>
  <c r="AN149"/>
  <c r="AO149"/>
  <c r="AP149"/>
  <c r="AQ149"/>
  <c r="AR149"/>
  <c r="AS149"/>
  <c r="AT149"/>
  <c r="AU149"/>
  <c r="AV149"/>
  <c r="AW149"/>
  <c r="AX149"/>
  <c r="AY149"/>
  <c r="AZ149"/>
  <c r="AA150"/>
  <c r="AB150"/>
  <c r="AC150"/>
  <c r="AD150"/>
  <c r="AE150"/>
  <c r="AF150"/>
  <c r="AG150"/>
  <c r="AH150"/>
  <c r="AI150"/>
  <c r="AJ150"/>
  <c r="AK150"/>
  <c r="AL150"/>
  <c r="AM150"/>
  <c r="AN150"/>
  <c r="AO150"/>
  <c r="AP150"/>
  <c r="AQ150"/>
  <c r="AR150"/>
  <c r="AS150"/>
  <c r="AT150"/>
  <c r="AU150"/>
  <c r="AV150"/>
  <c r="AW150"/>
  <c r="AX150"/>
  <c r="AY150"/>
  <c r="AZ150"/>
  <c r="AA151"/>
  <c r="AB151"/>
  <c r="AC151"/>
  <c r="AD151"/>
  <c r="AE151"/>
  <c r="AF151"/>
  <c r="AG151"/>
  <c r="AH151"/>
  <c r="AI151"/>
  <c r="AJ151"/>
  <c r="AK151"/>
  <c r="AL151"/>
  <c r="AM151"/>
  <c r="AN151"/>
  <c r="AO151"/>
  <c r="AP151"/>
  <c r="AQ151"/>
  <c r="AR151"/>
  <c r="AS151"/>
  <c r="AT151"/>
  <c r="AU151"/>
  <c r="AV151"/>
  <c r="AW151"/>
  <c r="AX151"/>
  <c r="AY151"/>
  <c r="AZ151"/>
  <c r="AA152"/>
  <c r="AB152"/>
  <c r="AC152"/>
  <c r="AD152"/>
  <c r="AE152"/>
  <c r="AF152"/>
  <c r="AG152"/>
  <c r="AH152"/>
  <c r="AI152"/>
  <c r="AJ152"/>
  <c r="AK152"/>
  <c r="AL152"/>
  <c r="AM152"/>
  <c r="AN152"/>
  <c r="AO152"/>
  <c r="AP152"/>
  <c r="AQ152"/>
  <c r="AR152"/>
  <c r="AS152"/>
  <c r="AT152"/>
  <c r="AU152"/>
  <c r="AV152"/>
  <c r="AW152"/>
  <c r="AX152"/>
  <c r="AY152"/>
  <c r="AZ152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Q153"/>
  <c r="AR153"/>
  <c r="AS153"/>
  <c r="AT153"/>
  <c r="AU153"/>
  <c r="AV153"/>
  <c r="AW153"/>
  <c r="AX153"/>
  <c r="AY153"/>
  <c r="AZ153"/>
  <c r="AA154"/>
  <c r="AB154"/>
  <c r="AC154"/>
  <c r="AD154"/>
  <c r="AE154"/>
  <c r="AF154"/>
  <c r="AG154"/>
  <c r="AH154"/>
  <c r="AI154"/>
  <c r="AJ154"/>
  <c r="AK154"/>
  <c r="AL154"/>
  <c r="AM154"/>
  <c r="AN154"/>
  <c r="AO154"/>
  <c r="AP154"/>
  <c r="AQ154"/>
  <c r="AR154"/>
  <c r="AS154"/>
  <c r="AT154"/>
  <c r="AU154"/>
  <c r="AV154"/>
  <c r="AW154"/>
  <c r="AX154"/>
  <c r="AY154"/>
  <c r="AZ154"/>
  <c r="AA155"/>
  <c r="AB155"/>
  <c r="AC155"/>
  <c r="AD155"/>
  <c r="AE155"/>
  <c r="AF155"/>
  <c r="AG155"/>
  <c r="AH155"/>
  <c r="AI155"/>
  <c r="AJ155"/>
  <c r="AK155"/>
  <c r="AL155"/>
  <c r="AM155"/>
  <c r="AN155"/>
  <c r="AO155"/>
  <c r="AP155"/>
  <c r="AQ155"/>
  <c r="AR155"/>
  <c r="AS155"/>
  <c r="AT155"/>
  <c r="AU155"/>
  <c r="AV155"/>
  <c r="AW155"/>
  <c r="AX155"/>
  <c r="AY155"/>
  <c r="AZ155"/>
  <c r="AA156"/>
  <c r="AB156"/>
  <c r="AC156"/>
  <c r="AD156"/>
  <c r="AE156"/>
  <c r="AF156"/>
  <c r="AG156"/>
  <c r="AH156"/>
  <c r="AI156"/>
  <c r="AJ156"/>
  <c r="AK156"/>
  <c r="AL156"/>
  <c r="AM156"/>
  <c r="AN156"/>
  <c r="AO156"/>
  <c r="AP156"/>
  <c r="AQ156"/>
  <c r="AR156"/>
  <c r="AS156"/>
  <c r="AT156"/>
  <c r="AU156"/>
  <c r="AV156"/>
  <c r="AW156"/>
  <c r="AX156"/>
  <c r="AY156"/>
  <c r="AZ156"/>
  <c r="AA157"/>
  <c r="AB157"/>
  <c r="AC157"/>
  <c r="AD157"/>
  <c r="AE157"/>
  <c r="AF157"/>
  <c r="AG157"/>
  <c r="AH157"/>
  <c r="AI157"/>
  <c r="AJ157"/>
  <c r="AK157"/>
  <c r="AL157"/>
  <c r="AM157"/>
  <c r="AN157"/>
  <c r="AO157"/>
  <c r="AP157"/>
  <c r="AQ157"/>
  <c r="AR157"/>
  <c r="AS157"/>
  <c r="AT157"/>
  <c r="AU157"/>
  <c r="AV157"/>
  <c r="AW157"/>
  <c r="AX157"/>
  <c r="AY157"/>
  <c r="AZ157"/>
  <c r="AA158"/>
  <c r="AB158"/>
  <c r="AC158"/>
  <c r="AD158"/>
  <c r="AE158"/>
  <c r="AF158"/>
  <c r="AG158"/>
  <c r="AH158"/>
  <c r="AI158"/>
  <c r="AJ158"/>
  <c r="AK158"/>
  <c r="AL158"/>
  <c r="AM158"/>
  <c r="AN158"/>
  <c r="AO158"/>
  <c r="AP158"/>
  <c r="AQ158"/>
  <c r="AR158"/>
  <c r="AS158"/>
  <c r="AT158"/>
  <c r="AU158"/>
  <c r="AV158"/>
  <c r="AW158"/>
  <c r="AX158"/>
  <c r="AY158"/>
  <c r="AZ158"/>
  <c r="AA159"/>
  <c r="AB159"/>
  <c r="AC159"/>
  <c r="AD159"/>
  <c r="AE159"/>
  <c r="AF159"/>
  <c r="AG159"/>
  <c r="AH159"/>
  <c r="AI159"/>
  <c r="AJ159"/>
  <c r="AK159"/>
  <c r="AL159"/>
  <c r="AM159"/>
  <c r="AN159"/>
  <c r="AO159"/>
  <c r="AP159"/>
  <c r="AQ159"/>
  <c r="AR159"/>
  <c r="AS159"/>
  <c r="AT159"/>
  <c r="AU159"/>
  <c r="AV159"/>
  <c r="AW159"/>
  <c r="AX159"/>
  <c r="AY159"/>
  <c r="AZ159"/>
  <c r="AA160"/>
  <c r="AB160"/>
  <c r="AC160"/>
  <c r="AD160"/>
  <c r="AE160"/>
  <c r="AF160"/>
  <c r="AG160"/>
  <c r="AH160"/>
  <c r="AI160"/>
  <c r="AJ160"/>
  <c r="AK160"/>
  <c r="AL160"/>
  <c r="AM160"/>
  <c r="AN160"/>
  <c r="AO160"/>
  <c r="AP160"/>
  <c r="AQ160"/>
  <c r="AR160"/>
  <c r="AS160"/>
  <c r="AT160"/>
  <c r="AU160"/>
  <c r="AV160"/>
  <c r="AW160"/>
  <c r="AX160"/>
  <c r="AY160"/>
  <c r="AZ160"/>
  <c r="AA161"/>
  <c r="AB161"/>
  <c r="AC161"/>
  <c r="AD161"/>
  <c r="AE161"/>
  <c r="AF161"/>
  <c r="AG161"/>
  <c r="AH161"/>
  <c r="AI161"/>
  <c r="AJ161"/>
  <c r="AK161"/>
  <c r="AL161"/>
  <c r="AM161"/>
  <c r="AN161"/>
  <c r="AO161"/>
  <c r="AP161"/>
  <c r="AQ161"/>
  <c r="AR161"/>
  <c r="AS161"/>
  <c r="AT161"/>
  <c r="AU161"/>
  <c r="AV161"/>
  <c r="AW161"/>
  <c r="AX161"/>
  <c r="AY161"/>
  <c r="AZ161"/>
  <c r="AA162"/>
  <c r="AB162"/>
  <c r="AC162"/>
  <c r="AD162"/>
  <c r="AE162"/>
  <c r="AF162"/>
  <c r="AG162"/>
  <c r="AH162"/>
  <c r="AI162"/>
  <c r="AJ162"/>
  <c r="AK162"/>
  <c r="AL162"/>
  <c r="AM162"/>
  <c r="AN162"/>
  <c r="AO162"/>
  <c r="AP162"/>
  <c r="AQ162"/>
  <c r="AR162"/>
  <c r="AS162"/>
  <c r="AT162"/>
  <c r="AU162"/>
  <c r="AV162"/>
  <c r="AW162"/>
  <c r="AX162"/>
  <c r="AY162"/>
  <c r="AZ162"/>
  <c r="AA163"/>
  <c r="AB163"/>
  <c r="AC163"/>
  <c r="AD163"/>
  <c r="AE163"/>
  <c r="AF163"/>
  <c r="AG163"/>
  <c r="AH163"/>
  <c r="AI163"/>
  <c r="AJ163"/>
  <c r="AK163"/>
  <c r="AL163"/>
  <c r="AM163"/>
  <c r="AN163"/>
  <c r="AO163"/>
  <c r="AP163"/>
  <c r="AQ163"/>
  <c r="AR163"/>
  <c r="AS163"/>
  <c r="AT163"/>
  <c r="AU163"/>
  <c r="AV163"/>
  <c r="AW163"/>
  <c r="AX163"/>
  <c r="AY163"/>
  <c r="AZ163"/>
  <c r="AA164"/>
  <c r="AB164"/>
  <c r="AC164"/>
  <c r="AD164"/>
  <c r="AE164"/>
  <c r="AF164"/>
  <c r="AG164"/>
  <c r="AH164"/>
  <c r="AI164"/>
  <c r="AJ164"/>
  <c r="AK164"/>
  <c r="AL164"/>
  <c r="AM164"/>
  <c r="AN164"/>
  <c r="AO164"/>
  <c r="AP164"/>
  <c r="AQ164"/>
  <c r="AR164"/>
  <c r="AS164"/>
  <c r="AT164"/>
  <c r="AU164"/>
  <c r="AV164"/>
  <c r="AW164"/>
  <c r="AX164"/>
  <c r="AY164"/>
  <c r="AZ164"/>
  <c r="AA165"/>
  <c r="AB165"/>
  <c r="AC165"/>
  <c r="AD165"/>
  <c r="AE165"/>
  <c r="AF165"/>
  <c r="AG165"/>
  <c r="AH165"/>
  <c r="AI165"/>
  <c r="AJ165"/>
  <c r="AK165"/>
  <c r="AL165"/>
  <c r="AM165"/>
  <c r="AN165"/>
  <c r="AO165"/>
  <c r="AP165"/>
  <c r="AQ165"/>
  <c r="AR165"/>
  <c r="AS165"/>
  <c r="AT165"/>
  <c r="AU165"/>
  <c r="AV165"/>
  <c r="AW165"/>
  <c r="AX165"/>
  <c r="AY165"/>
  <c r="AZ165"/>
  <c r="AA166"/>
  <c r="AB166"/>
  <c r="AC166"/>
  <c r="AD166"/>
  <c r="AE166"/>
  <c r="AF166"/>
  <c r="AG166"/>
  <c r="AH166"/>
  <c r="AI166"/>
  <c r="AJ166"/>
  <c r="AK166"/>
  <c r="AL166"/>
  <c r="AM166"/>
  <c r="AN166"/>
  <c r="AO166"/>
  <c r="AP166"/>
  <c r="AQ166"/>
  <c r="AR166"/>
  <c r="AS166"/>
  <c r="AT166"/>
  <c r="AU166"/>
  <c r="AV166"/>
  <c r="AW166"/>
  <c r="AX166"/>
  <c r="AY166"/>
  <c r="AZ166"/>
  <c r="AA167"/>
  <c r="AB167"/>
  <c r="AC167"/>
  <c r="AD167"/>
  <c r="AE167"/>
  <c r="AF167"/>
  <c r="AG167"/>
  <c r="AH167"/>
  <c r="AI167"/>
  <c r="AJ167"/>
  <c r="AK167"/>
  <c r="AL167"/>
  <c r="AM167"/>
  <c r="AN167"/>
  <c r="AO167"/>
  <c r="AP167"/>
  <c r="AQ167"/>
  <c r="AR167"/>
  <c r="AS167"/>
  <c r="AT167"/>
  <c r="AU167"/>
  <c r="AV167"/>
  <c r="AW167"/>
  <c r="AX167"/>
  <c r="AY167"/>
  <c r="AZ167"/>
  <c r="AA168"/>
  <c r="AB168"/>
  <c r="AC168"/>
  <c r="AD168"/>
  <c r="AE168"/>
  <c r="AF168"/>
  <c r="AG168"/>
  <c r="AH168"/>
  <c r="AI168"/>
  <c r="AJ168"/>
  <c r="AK168"/>
  <c r="AL168"/>
  <c r="AM168"/>
  <c r="AN168"/>
  <c r="AO168"/>
  <c r="AP168"/>
  <c r="AQ168"/>
  <c r="AR168"/>
  <c r="AS168"/>
  <c r="AT168"/>
  <c r="AU168"/>
  <c r="AV168"/>
  <c r="AW168"/>
  <c r="AX168"/>
  <c r="AY168"/>
  <c r="AZ168"/>
  <c r="AA169"/>
  <c r="AB169"/>
  <c r="AC169"/>
  <c r="AD169"/>
  <c r="AE169"/>
  <c r="AF169"/>
  <c r="AG169"/>
  <c r="AH169"/>
  <c r="AI169"/>
  <c r="AJ169"/>
  <c r="AK169"/>
  <c r="AL169"/>
  <c r="AM169"/>
  <c r="AN169"/>
  <c r="AO169"/>
  <c r="AP169"/>
  <c r="AQ169"/>
  <c r="AR169"/>
  <c r="AS169"/>
  <c r="AT169"/>
  <c r="AU169"/>
  <c r="AV169"/>
  <c r="AW169"/>
  <c r="AX169"/>
  <c r="AY169"/>
  <c r="AZ169"/>
  <c r="AA170"/>
  <c r="AB170"/>
  <c r="AC170"/>
  <c r="AD170"/>
  <c r="AE170"/>
  <c r="AF170"/>
  <c r="AG170"/>
  <c r="AH170"/>
  <c r="AI170"/>
  <c r="AJ170"/>
  <c r="AK170"/>
  <c r="AL170"/>
  <c r="AM170"/>
  <c r="AN170"/>
  <c r="AO170"/>
  <c r="AP170"/>
  <c r="AQ170"/>
  <c r="AR170"/>
  <c r="AS170"/>
  <c r="AT170"/>
  <c r="AU170"/>
  <c r="AV170"/>
  <c r="AW170"/>
  <c r="AX170"/>
  <c r="AY170"/>
  <c r="AZ170"/>
  <c r="AA171"/>
  <c r="AB171"/>
  <c r="AC171"/>
  <c r="AD171"/>
  <c r="AE171"/>
  <c r="AF171"/>
  <c r="AG171"/>
  <c r="AH171"/>
  <c r="AI171"/>
  <c r="AJ171"/>
  <c r="AK171"/>
  <c r="AL171"/>
  <c r="AM171"/>
  <c r="AN171"/>
  <c r="AO171"/>
  <c r="AP171"/>
  <c r="AQ171"/>
  <c r="AR171"/>
  <c r="AS171"/>
  <c r="AT171"/>
  <c r="AU171"/>
  <c r="AV171"/>
  <c r="AW171"/>
  <c r="AX171"/>
  <c r="AY171"/>
  <c r="AZ171"/>
  <c r="AA172"/>
  <c r="AB172"/>
  <c r="AC172"/>
  <c r="AD172"/>
  <c r="AE172"/>
  <c r="AF172"/>
  <c r="AG172"/>
  <c r="AH172"/>
  <c r="AI172"/>
  <c r="AJ172"/>
  <c r="AK172"/>
  <c r="AL172"/>
  <c r="AM172"/>
  <c r="AN172"/>
  <c r="AO172"/>
  <c r="AP172"/>
  <c r="AQ172"/>
  <c r="AR172"/>
  <c r="AS172"/>
  <c r="AT172"/>
  <c r="AU172"/>
  <c r="AV172"/>
  <c r="AW172"/>
  <c r="AX172"/>
  <c r="AY172"/>
  <c r="AZ172"/>
  <c r="AA173"/>
  <c r="AB173"/>
  <c r="AC173"/>
  <c r="AD173"/>
  <c r="AE173"/>
  <c r="AF173"/>
  <c r="AG173"/>
  <c r="AH173"/>
  <c r="AI173"/>
  <c r="AJ173"/>
  <c r="AK173"/>
  <c r="AL173"/>
  <c r="AM173"/>
  <c r="AN173"/>
  <c r="AO173"/>
  <c r="AP173"/>
  <c r="AQ173"/>
  <c r="AR173"/>
  <c r="AS173"/>
  <c r="AT173"/>
  <c r="AU173"/>
  <c r="AV173"/>
  <c r="AW173"/>
  <c r="AX173"/>
  <c r="AY173"/>
  <c r="AZ173"/>
  <c r="AA174"/>
  <c r="AB174"/>
  <c r="AC174"/>
  <c r="AD174"/>
  <c r="AE174"/>
  <c r="AF174"/>
  <c r="AG174"/>
  <c r="AH174"/>
  <c r="AI174"/>
  <c r="AJ174"/>
  <c r="AK174"/>
  <c r="AL174"/>
  <c r="AM174"/>
  <c r="AN174"/>
  <c r="AO174"/>
  <c r="AP174"/>
  <c r="AQ174"/>
  <c r="AR174"/>
  <c r="AS174"/>
  <c r="AT174"/>
  <c r="AU174"/>
  <c r="AV174"/>
  <c r="AW174"/>
  <c r="AX174"/>
  <c r="AY174"/>
  <c r="AZ174"/>
  <c r="AA175"/>
  <c r="AB175"/>
  <c r="AC175"/>
  <c r="AD175"/>
  <c r="AE175"/>
  <c r="AF175"/>
  <c r="AG175"/>
  <c r="AH175"/>
  <c r="AI175"/>
  <c r="AJ175"/>
  <c r="AK175"/>
  <c r="AL175"/>
  <c r="AM175"/>
  <c r="AN175"/>
  <c r="AO175"/>
  <c r="AP175"/>
  <c r="AQ175"/>
  <c r="AR175"/>
  <c r="AS175"/>
  <c r="AT175"/>
  <c r="AU175"/>
  <c r="AV175"/>
  <c r="AW175"/>
  <c r="AX175"/>
  <c r="AY175"/>
  <c r="AZ175"/>
  <c r="AA176"/>
  <c r="AB176"/>
  <c r="AC176"/>
  <c r="AD176"/>
  <c r="AE176"/>
  <c r="AF176"/>
  <c r="AG176"/>
  <c r="AH176"/>
  <c r="AI176"/>
  <c r="AJ176"/>
  <c r="AK176"/>
  <c r="AL176"/>
  <c r="AM176"/>
  <c r="AN176"/>
  <c r="AO176"/>
  <c r="AP176"/>
  <c r="AQ176"/>
  <c r="AR176"/>
  <c r="AS176"/>
  <c r="AT176"/>
  <c r="AU176"/>
  <c r="AV176"/>
  <c r="AW176"/>
  <c r="AX176"/>
  <c r="AY176"/>
  <c r="AZ176"/>
  <c r="AA177"/>
  <c r="AB177"/>
  <c r="AC177"/>
  <c r="AD177"/>
  <c r="AE177"/>
  <c r="AF177"/>
  <c r="AG177"/>
  <c r="AH177"/>
  <c r="AI177"/>
  <c r="AJ177"/>
  <c r="AK177"/>
  <c r="AL177"/>
  <c r="AM177"/>
  <c r="AN177"/>
  <c r="AO177"/>
  <c r="AP177"/>
  <c r="AQ177"/>
  <c r="AR177"/>
  <c r="AS177"/>
  <c r="AT177"/>
  <c r="AU177"/>
  <c r="AV177"/>
  <c r="AW177"/>
  <c r="AX177"/>
  <c r="AY177"/>
  <c r="AZ177"/>
  <c r="AA178"/>
  <c r="AB178"/>
  <c r="AC178"/>
  <c r="AD178"/>
  <c r="AE178"/>
  <c r="AF178"/>
  <c r="AG178"/>
  <c r="AH178"/>
  <c r="AI178"/>
  <c r="AJ178"/>
  <c r="AK178"/>
  <c r="AL178"/>
  <c r="AM178"/>
  <c r="AN178"/>
  <c r="AO178"/>
  <c r="AP178"/>
  <c r="AQ178"/>
  <c r="AR178"/>
  <c r="AS178"/>
  <c r="AT178"/>
  <c r="AU178"/>
  <c r="AV178"/>
  <c r="AW178"/>
  <c r="AX178"/>
  <c r="AY178"/>
  <c r="AZ178"/>
  <c r="AA179"/>
  <c r="AB179"/>
  <c r="AC179"/>
  <c r="AD179"/>
  <c r="AE179"/>
  <c r="AF179"/>
  <c r="AG179"/>
  <c r="AH179"/>
  <c r="AI179"/>
  <c r="AJ179"/>
  <c r="AK179"/>
  <c r="AL179"/>
  <c r="AM179"/>
  <c r="AN179"/>
  <c r="AO179"/>
  <c r="AP179"/>
  <c r="AQ179"/>
  <c r="AR179"/>
  <c r="AS179"/>
  <c r="AT179"/>
  <c r="AU179"/>
  <c r="AV179"/>
  <c r="AW179"/>
  <c r="AX179"/>
  <c r="AY179"/>
  <c r="AZ179"/>
  <c r="AA180"/>
  <c r="AB180"/>
  <c r="AC180"/>
  <c r="AD180"/>
  <c r="AE180"/>
  <c r="AF180"/>
  <c r="AG180"/>
  <c r="AH180"/>
  <c r="AI180"/>
  <c r="AJ180"/>
  <c r="AK180"/>
  <c r="AL180"/>
  <c r="AM180"/>
  <c r="AN180"/>
  <c r="AO180"/>
  <c r="AP180"/>
  <c r="AQ180"/>
  <c r="AR180"/>
  <c r="AS180"/>
  <c r="AT180"/>
  <c r="AU180"/>
  <c r="AV180"/>
  <c r="AW180"/>
  <c r="AX180"/>
  <c r="AY180"/>
  <c r="AZ180"/>
  <c r="AA181"/>
  <c r="AB181"/>
  <c r="AC181"/>
  <c r="AD181"/>
  <c r="AE181"/>
  <c r="AF181"/>
  <c r="AG181"/>
  <c r="AH181"/>
  <c r="AI181"/>
  <c r="AJ181"/>
  <c r="AK181"/>
  <c r="AL181"/>
  <c r="AM181"/>
  <c r="AN181"/>
  <c r="AO181"/>
  <c r="AP181"/>
  <c r="AQ181"/>
  <c r="AR181"/>
  <c r="AS181"/>
  <c r="AT181"/>
  <c r="AU181"/>
  <c r="AV181"/>
  <c r="AW181"/>
  <c r="AX181"/>
  <c r="AY181"/>
  <c r="AZ181"/>
  <c r="AA182"/>
  <c r="AB182"/>
  <c r="AC182"/>
  <c r="AD182"/>
  <c r="AE182"/>
  <c r="AF182"/>
  <c r="AG182"/>
  <c r="AH182"/>
  <c r="AI182"/>
  <c r="AJ182"/>
  <c r="AK182"/>
  <c r="AL182"/>
  <c r="AM182"/>
  <c r="AN182"/>
  <c r="AO182"/>
  <c r="AP182"/>
  <c r="AQ182"/>
  <c r="AR182"/>
  <c r="AS182"/>
  <c r="AT182"/>
  <c r="AU182"/>
  <c r="AV182"/>
  <c r="AW182"/>
  <c r="AX182"/>
  <c r="AY182"/>
  <c r="AZ182"/>
  <c r="AA183"/>
  <c r="AB183"/>
  <c r="AC183"/>
  <c r="AD183"/>
  <c r="AE183"/>
  <c r="AF183"/>
  <c r="AG183"/>
  <c r="AH183"/>
  <c r="AI183"/>
  <c r="AJ183"/>
  <c r="AK183"/>
  <c r="AL183"/>
  <c r="AM183"/>
  <c r="AN183"/>
  <c r="AO183"/>
  <c r="AP183"/>
  <c r="AQ183"/>
  <c r="AR183"/>
  <c r="AS183"/>
  <c r="AT183"/>
  <c r="AU183"/>
  <c r="AV183"/>
  <c r="AW183"/>
  <c r="AX183"/>
  <c r="AY183"/>
  <c r="AZ183"/>
  <c r="AA184"/>
  <c r="AB184"/>
  <c r="AC184"/>
  <c r="AD184"/>
  <c r="AE184"/>
  <c r="AF184"/>
  <c r="AG184"/>
  <c r="AH184"/>
  <c r="AI184"/>
  <c r="AJ184"/>
  <c r="AK184"/>
  <c r="AL184"/>
  <c r="AM184"/>
  <c r="AN184"/>
  <c r="AO184"/>
  <c r="AP184"/>
  <c r="AQ184"/>
  <c r="AR184"/>
  <c r="AS184"/>
  <c r="AT184"/>
  <c r="AU184"/>
  <c r="AV184"/>
  <c r="AW184"/>
  <c r="AX184"/>
  <c r="AY184"/>
  <c r="AZ184"/>
  <c r="AA185"/>
  <c r="AB185"/>
  <c r="AC185"/>
  <c r="AD185"/>
  <c r="AE185"/>
  <c r="AF185"/>
  <c r="AG185"/>
  <c r="AH185"/>
  <c r="AI185"/>
  <c r="AJ185"/>
  <c r="AK185"/>
  <c r="AL185"/>
  <c r="AM185"/>
  <c r="AN185"/>
  <c r="AO185"/>
  <c r="AP185"/>
  <c r="AQ185"/>
  <c r="AR185"/>
  <c r="AS185"/>
  <c r="AT185"/>
  <c r="AU185"/>
  <c r="AV185"/>
  <c r="AW185"/>
  <c r="AX185"/>
  <c r="AY185"/>
  <c r="AZ185"/>
  <c r="AA186"/>
  <c r="AB186"/>
  <c r="AC186"/>
  <c r="AD186"/>
  <c r="AE186"/>
  <c r="AF186"/>
  <c r="AG186"/>
  <c r="AH186"/>
  <c r="AI186"/>
  <c r="AJ186"/>
  <c r="AK186"/>
  <c r="AL186"/>
  <c r="AM186"/>
  <c r="AN186"/>
  <c r="AO186"/>
  <c r="AP186"/>
  <c r="AQ186"/>
  <c r="AR186"/>
  <c r="AS186"/>
  <c r="AT186"/>
  <c r="AU186"/>
  <c r="AV186"/>
  <c r="AW186"/>
  <c r="AX186"/>
  <c r="AY186"/>
  <c r="AZ186"/>
  <c r="AA187"/>
  <c r="AB187"/>
  <c r="AC187"/>
  <c r="AD187"/>
  <c r="AE187"/>
  <c r="AF187"/>
  <c r="AG187"/>
  <c r="AH187"/>
  <c r="AI187"/>
  <c r="AJ187"/>
  <c r="AK187"/>
  <c r="AL187"/>
  <c r="AM187"/>
  <c r="AN187"/>
  <c r="AO187"/>
  <c r="AP187"/>
  <c r="AQ187"/>
  <c r="AR187"/>
  <c r="AS187"/>
  <c r="AT187"/>
  <c r="AU187"/>
  <c r="AV187"/>
  <c r="AW187"/>
  <c r="AX187"/>
  <c r="AY187"/>
  <c r="AZ187"/>
  <c r="AA188"/>
  <c r="AB188"/>
  <c r="AC188"/>
  <c r="AD188"/>
  <c r="AE188"/>
  <c r="AF188"/>
  <c r="AG188"/>
  <c r="AH188"/>
  <c r="AI188"/>
  <c r="AJ188"/>
  <c r="AK188"/>
  <c r="AL188"/>
  <c r="AM188"/>
  <c r="AN188"/>
  <c r="AO188"/>
  <c r="AP188"/>
  <c r="AQ188"/>
  <c r="AR188"/>
  <c r="AS188"/>
  <c r="AT188"/>
  <c r="AU188"/>
  <c r="AV188"/>
  <c r="AW188"/>
  <c r="AX188"/>
  <c r="AY188"/>
  <c r="AZ188"/>
  <c r="AA189"/>
  <c r="AB189"/>
  <c r="AC189"/>
  <c r="AD189"/>
  <c r="AE189"/>
  <c r="AF189"/>
  <c r="AG189"/>
  <c r="AH189"/>
  <c r="AI189"/>
  <c r="AJ189"/>
  <c r="AK189"/>
  <c r="AL189"/>
  <c r="AM189"/>
  <c r="AN189"/>
  <c r="AO189"/>
  <c r="AP189"/>
  <c r="AQ189"/>
  <c r="AR189"/>
  <c r="AS189"/>
  <c r="AT189"/>
  <c r="AU189"/>
  <c r="AV189"/>
  <c r="AW189"/>
  <c r="AX189"/>
  <c r="AY189"/>
  <c r="AZ189"/>
  <c r="AA190"/>
  <c r="AB190"/>
  <c r="AC190"/>
  <c r="AD190"/>
  <c r="AE190"/>
  <c r="AF190"/>
  <c r="AG190"/>
  <c r="AH190"/>
  <c r="AI190"/>
  <c r="AJ190"/>
  <c r="AK190"/>
  <c r="AL190"/>
  <c r="AM190"/>
  <c r="AN190"/>
  <c r="AO190"/>
  <c r="AP190"/>
  <c r="AQ190"/>
  <c r="AR190"/>
  <c r="AS190"/>
  <c r="AT190"/>
  <c r="AU190"/>
  <c r="AV190"/>
  <c r="AW190"/>
  <c r="AX190"/>
  <c r="AY190"/>
  <c r="AZ190"/>
  <c r="AA191"/>
  <c r="AB191"/>
  <c r="AC191"/>
  <c r="AD191"/>
  <c r="AE191"/>
  <c r="AF191"/>
  <c r="AG191"/>
  <c r="AH191"/>
  <c r="AI191"/>
  <c r="AJ191"/>
  <c r="AK191"/>
  <c r="AL191"/>
  <c r="AM191"/>
  <c r="AN191"/>
  <c r="AO191"/>
  <c r="AP191"/>
  <c r="AQ191"/>
  <c r="AR191"/>
  <c r="AS191"/>
  <c r="AT191"/>
  <c r="AU191"/>
  <c r="AV191"/>
  <c r="AW191"/>
  <c r="AX191"/>
  <c r="AY191"/>
  <c r="AZ191"/>
  <c r="AA192"/>
  <c r="AB192"/>
  <c r="AC192"/>
  <c r="AD192"/>
  <c r="AE192"/>
  <c r="AF192"/>
  <c r="AG192"/>
  <c r="AH192"/>
  <c r="AI192"/>
  <c r="AJ192"/>
  <c r="AK192"/>
  <c r="AL192"/>
  <c r="AM192"/>
  <c r="AN192"/>
  <c r="AO192"/>
  <c r="AP192"/>
  <c r="AQ192"/>
  <c r="AR192"/>
  <c r="AS192"/>
  <c r="AT192"/>
  <c r="AU192"/>
  <c r="AV192"/>
  <c r="AW192"/>
  <c r="AX192"/>
  <c r="AY192"/>
  <c r="AZ192"/>
  <c r="AA193"/>
  <c r="AB193"/>
  <c r="AC193"/>
  <c r="AD193"/>
  <c r="AE193"/>
  <c r="AF193"/>
  <c r="AG193"/>
  <c r="AH193"/>
  <c r="AI193"/>
  <c r="AJ193"/>
  <c r="AK193"/>
  <c r="AL193"/>
  <c r="AM193"/>
  <c r="AN193"/>
  <c r="AO193"/>
  <c r="AP193"/>
  <c r="AQ193"/>
  <c r="AR193"/>
  <c r="AS193"/>
  <c r="AT193"/>
  <c r="AU193"/>
  <c r="AV193"/>
  <c r="AW193"/>
  <c r="AX193"/>
  <c r="AY193"/>
  <c r="AZ193"/>
  <c r="AA194"/>
  <c r="AB194"/>
  <c r="AC194"/>
  <c r="AD194"/>
  <c r="AE194"/>
  <c r="AF194"/>
  <c r="AG194"/>
  <c r="AH194"/>
  <c r="AI194"/>
  <c r="AJ194"/>
  <c r="AK194"/>
  <c r="AL194"/>
  <c r="AM194"/>
  <c r="AN194"/>
  <c r="AO194"/>
  <c r="AP194"/>
  <c r="AQ194"/>
  <c r="AR194"/>
  <c r="AS194"/>
  <c r="AT194"/>
  <c r="AU194"/>
  <c r="AV194"/>
  <c r="AW194"/>
  <c r="AX194"/>
  <c r="AY194"/>
  <c r="AZ194"/>
  <c r="AA195"/>
  <c r="AB195"/>
  <c r="AC195"/>
  <c r="AD195"/>
  <c r="AE195"/>
  <c r="AF195"/>
  <c r="AG195"/>
  <c r="AH195"/>
  <c r="AI195"/>
  <c r="AJ195"/>
  <c r="AK195"/>
  <c r="AL195"/>
  <c r="AM195"/>
  <c r="AN195"/>
  <c r="AO195"/>
  <c r="AP195"/>
  <c r="AQ195"/>
  <c r="AR195"/>
  <c r="AS195"/>
  <c r="AT195"/>
  <c r="AU195"/>
  <c r="AV195"/>
  <c r="AW195"/>
  <c r="AX195"/>
  <c r="AY195"/>
  <c r="AZ195"/>
  <c r="AA196"/>
  <c r="AB196"/>
  <c r="AC196"/>
  <c r="AD196"/>
  <c r="AE196"/>
  <c r="AF196"/>
  <c r="AG196"/>
  <c r="AH196"/>
  <c r="AI196"/>
  <c r="AJ196"/>
  <c r="AK196"/>
  <c r="AL196"/>
  <c r="AM196"/>
  <c r="AN196"/>
  <c r="AO196"/>
  <c r="AP196"/>
  <c r="AQ196"/>
  <c r="AR196"/>
  <c r="AS196"/>
  <c r="AT196"/>
  <c r="AU196"/>
  <c r="AV196"/>
  <c r="AW196"/>
  <c r="AX196"/>
  <c r="AY196"/>
  <c r="AZ196"/>
  <c r="AA197"/>
  <c r="AB197"/>
  <c r="AC197"/>
  <c r="AD197"/>
  <c r="AE197"/>
  <c r="AF197"/>
  <c r="AG197"/>
  <c r="AH197"/>
  <c r="AI197"/>
  <c r="AJ197"/>
  <c r="AK197"/>
  <c r="AL197"/>
  <c r="AM197"/>
  <c r="AN197"/>
  <c r="AO197"/>
  <c r="AP197"/>
  <c r="AQ197"/>
  <c r="AR197"/>
  <c r="AS197"/>
  <c r="AT197"/>
  <c r="AU197"/>
  <c r="AV197"/>
  <c r="AW197"/>
  <c r="AX197"/>
  <c r="AY197"/>
  <c r="AZ197"/>
  <c r="AA198"/>
  <c r="AB198"/>
  <c r="AC198"/>
  <c r="AD198"/>
  <c r="AE198"/>
  <c r="AF198"/>
  <c r="AG198"/>
  <c r="AH198"/>
  <c r="AI198"/>
  <c r="AJ198"/>
  <c r="AK198"/>
  <c r="AL198"/>
  <c r="AM198"/>
  <c r="AN198"/>
  <c r="AO198"/>
  <c r="AP198"/>
  <c r="AQ198"/>
  <c r="AR198"/>
  <c r="AS198"/>
  <c r="AT198"/>
  <c r="AU198"/>
  <c r="AV198"/>
  <c r="AW198"/>
  <c r="AX198"/>
  <c r="AY198"/>
  <c r="AZ198"/>
  <c r="AA199"/>
  <c r="AB199"/>
  <c r="AC199"/>
  <c r="AD199"/>
  <c r="AE199"/>
  <c r="AF199"/>
  <c r="AG199"/>
  <c r="AH199"/>
  <c r="AI199"/>
  <c r="AJ199"/>
  <c r="AK199"/>
  <c r="AL199"/>
  <c r="AM199"/>
  <c r="AN199"/>
  <c r="AO199"/>
  <c r="AP199"/>
  <c r="AQ199"/>
  <c r="AR199"/>
  <c r="AS199"/>
  <c r="AT199"/>
  <c r="AU199"/>
  <c r="AV199"/>
  <c r="AW199"/>
  <c r="AX199"/>
  <c r="AY199"/>
  <c r="AZ199"/>
  <c r="AA200"/>
  <c r="AB200"/>
  <c r="AC200"/>
  <c r="AD200"/>
  <c r="AE200"/>
  <c r="AF200"/>
  <c r="AG200"/>
  <c r="AH200"/>
  <c r="AI200"/>
  <c r="AJ200"/>
  <c r="AK200"/>
  <c r="AL200"/>
  <c r="AM200"/>
  <c r="AN200"/>
  <c r="AO200"/>
  <c r="AP200"/>
  <c r="AQ200"/>
  <c r="AR200"/>
  <c r="AS200"/>
  <c r="AT200"/>
  <c r="AU200"/>
  <c r="AV200"/>
  <c r="AW200"/>
  <c r="AX200"/>
  <c r="AY200"/>
  <c r="AZ200"/>
  <c r="AA201"/>
  <c r="AB201"/>
  <c r="AC201"/>
  <c r="AD201"/>
  <c r="AE201"/>
  <c r="AF201"/>
  <c r="AG201"/>
  <c r="AH201"/>
  <c r="AI201"/>
  <c r="AJ201"/>
  <c r="AK201"/>
  <c r="AL201"/>
  <c r="AM201"/>
  <c r="AN201"/>
  <c r="AO201"/>
  <c r="AP201"/>
  <c r="AQ201"/>
  <c r="AR201"/>
  <c r="AS201"/>
  <c r="AT201"/>
  <c r="AU201"/>
  <c r="AV201"/>
  <c r="AW201"/>
  <c r="AX201"/>
  <c r="AY201"/>
  <c r="AZ201"/>
  <c r="AA202"/>
  <c r="AB202"/>
  <c r="AC202"/>
  <c r="AD202"/>
  <c r="AE202"/>
  <c r="AF202"/>
  <c r="AG202"/>
  <c r="AH202"/>
  <c r="AI202"/>
  <c r="AJ202"/>
  <c r="AK202"/>
  <c r="AL202"/>
  <c r="AM202"/>
  <c r="AN202"/>
  <c r="AO202"/>
  <c r="AP202"/>
  <c r="AQ202"/>
  <c r="AR202"/>
  <c r="AS202"/>
  <c r="AT202"/>
  <c r="AU202"/>
  <c r="AV202"/>
  <c r="AW202"/>
  <c r="AX202"/>
  <c r="AY202"/>
  <c r="AZ202"/>
  <c r="AA203"/>
  <c r="AB203"/>
  <c r="AC203"/>
  <c r="AD203"/>
  <c r="AE203"/>
  <c r="AF203"/>
  <c r="AG203"/>
  <c r="AH203"/>
  <c r="AI203"/>
  <c r="AJ203"/>
  <c r="AK203"/>
  <c r="AL203"/>
  <c r="AM203"/>
  <c r="AN203"/>
  <c r="AO203"/>
  <c r="AP203"/>
  <c r="AQ203"/>
  <c r="AR203"/>
  <c r="AS203"/>
  <c r="AT203"/>
  <c r="AU203"/>
  <c r="AV203"/>
  <c r="AW203"/>
  <c r="AX203"/>
  <c r="AY203"/>
  <c r="AZ203"/>
  <c r="AA204"/>
  <c r="AB204"/>
  <c r="AC204"/>
  <c r="AD204"/>
  <c r="AE204"/>
  <c r="AF204"/>
  <c r="AG204"/>
  <c r="AH204"/>
  <c r="AI204"/>
  <c r="AJ204"/>
  <c r="AK204"/>
  <c r="AL204"/>
  <c r="AM204"/>
  <c r="AN204"/>
  <c r="AO204"/>
  <c r="AP204"/>
  <c r="AQ204"/>
  <c r="AR204"/>
  <c r="AS204"/>
  <c r="AT204"/>
  <c r="AU204"/>
  <c r="AV204"/>
  <c r="AW204"/>
  <c r="AX204"/>
  <c r="AY204"/>
  <c r="AZ204"/>
  <c r="AA205"/>
  <c r="AB205"/>
  <c r="AC205"/>
  <c r="AD205"/>
  <c r="AE205"/>
  <c r="AF205"/>
  <c r="AG205"/>
  <c r="AH205"/>
  <c r="AI205"/>
  <c r="AJ205"/>
  <c r="AK205"/>
  <c r="AL205"/>
  <c r="AM205"/>
  <c r="AN205"/>
  <c r="AO205"/>
  <c r="AP205"/>
  <c r="AQ205"/>
  <c r="AR205"/>
  <c r="AS205"/>
  <c r="AT205"/>
  <c r="AU205"/>
  <c r="AV205"/>
  <c r="AW205"/>
  <c r="AX205"/>
  <c r="AY205"/>
  <c r="AZ205"/>
  <c r="AA206"/>
  <c r="AB206"/>
  <c r="AC206"/>
  <c r="AD206"/>
  <c r="AE206"/>
  <c r="AF206"/>
  <c r="AG206"/>
  <c r="AH206"/>
  <c r="AI206"/>
  <c r="AJ206"/>
  <c r="AK206"/>
  <c r="AL206"/>
  <c r="AM206"/>
  <c r="AN206"/>
  <c r="AO206"/>
  <c r="AP206"/>
  <c r="AQ206"/>
  <c r="AR206"/>
  <c r="AS206"/>
  <c r="AT206"/>
  <c r="AU206"/>
  <c r="AV206"/>
  <c r="AW206"/>
  <c r="AX206"/>
  <c r="AY206"/>
  <c r="AZ206"/>
  <c r="AA207"/>
  <c r="AB207"/>
  <c r="AC207"/>
  <c r="AD207"/>
  <c r="AE207"/>
  <c r="AF207"/>
  <c r="AG207"/>
  <c r="AH207"/>
  <c r="AI207"/>
  <c r="AJ207"/>
  <c r="AK207"/>
  <c r="AL207"/>
  <c r="AM207"/>
  <c r="AN207"/>
  <c r="AO207"/>
  <c r="AP207"/>
  <c r="AQ207"/>
  <c r="AR207"/>
  <c r="AS207"/>
  <c r="AT207"/>
  <c r="AU207"/>
  <c r="AV207"/>
  <c r="AW207"/>
  <c r="AX207"/>
  <c r="AY207"/>
  <c r="AZ207"/>
  <c r="AA208"/>
  <c r="AB208"/>
  <c r="AC208"/>
  <c r="AD208"/>
  <c r="AE208"/>
  <c r="AF208"/>
  <c r="AG208"/>
  <c r="AH208"/>
  <c r="AI208"/>
  <c r="AJ208"/>
  <c r="AK208"/>
  <c r="AL208"/>
  <c r="AM208"/>
  <c r="AN208"/>
  <c r="AO208"/>
  <c r="AP208"/>
  <c r="AQ208"/>
  <c r="AR208"/>
  <c r="AS208"/>
  <c r="AT208"/>
  <c r="AU208"/>
  <c r="AV208"/>
  <c r="AW208"/>
  <c r="AX208"/>
  <c r="AY208"/>
  <c r="AZ208"/>
  <c r="AA209"/>
  <c r="AB209"/>
  <c r="AC209"/>
  <c r="AD209"/>
  <c r="AE209"/>
  <c r="AF209"/>
  <c r="AG209"/>
  <c r="AH209"/>
  <c r="AI209"/>
  <c r="AJ209"/>
  <c r="AK209"/>
  <c r="AL209"/>
  <c r="AM209"/>
  <c r="AN209"/>
  <c r="AO209"/>
  <c r="AP209"/>
  <c r="AQ209"/>
  <c r="AR209"/>
  <c r="AS209"/>
  <c r="AT209"/>
  <c r="AU209"/>
  <c r="AV209"/>
  <c r="AW209"/>
  <c r="AX209"/>
  <c r="AY209"/>
  <c r="AZ209"/>
  <c r="AA210"/>
  <c r="AB210"/>
  <c r="AC210"/>
  <c r="AD210"/>
  <c r="AE210"/>
  <c r="AF210"/>
  <c r="AG210"/>
  <c r="AH210"/>
  <c r="AI210"/>
  <c r="AJ210"/>
  <c r="AK210"/>
  <c r="AL210"/>
  <c r="AM210"/>
  <c r="AN210"/>
  <c r="AO210"/>
  <c r="AP210"/>
  <c r="AQ210"/>
  <c r="AR210"/>
  <c r="AS210"/>
  <c r="AT210"/>
  <c r="AU210"/>
  <c r="AV210"/>
  <c r="AW210"/>
  <c r="AX210"/>
  <c r="AY210"/>
  <c r="AZ210"/>
  <c r="AA211"/>
  <c r="AB211"/>
  <c r="AC211"/>
  <c r="AD211"/>
  <c r="AE211"/>
  <c r="AF211"/>
  <c r="AG211"/>
  <c r="AH211"/>
  <c r="AI211"/>
  <c r="AJ211"/>
  <c r="AK211"/>
  <c r="AL211"/>
  <c r="AM211"/>
  <c r="AN211"/>
  <c r="AO211"/>
  <c r="AP211"/>
  <c r="AQ211"/>
  <c r="AR211"/>
  <c r="AS211"/>
  <c r="AT211"/>
  <c r="AU211"/>
  <c r="AV211"/>
  <c r="AW211"/>
  <c r="AX211"/>
  <c r="AY211"/>
  <c r="AZ211"/>
  <c r="AA212"/>
  <c r="AB212"/>
  <c r="AC212"/>
  <c r="AD212"/>
  <c r="AE212"/>
  <c r="AF212"/>
  <c r="AG212"/>
  <c r="AH212"/>
  <c r="AI212"/>
  <c r="AJ212"/>
  <c r="AK212"/>
  <c r="AL212"/>
  <c r="AM212"/>
  <c r="AN212"/>
  <c r="AO212"/>
  <c r="AP212"/>
  <c r="AQ212"/>
  <c r="AR212"/>
  <c r="AS212"/>
  <c r="AT212"/>
  <c r="AU212"/>
  <c r="AV212"/>
  <c r="AW212"/>
  <c r="AX212"/>
  <c r="AY212"/>
  <c r="AZ212"/>
  <c r="AA213"/>
  <c r="AB213"/>
  <c r="AC213"/>
  <c r="AD213"/>
  <c r="AE213"/>
  <c r="AF213"/>
  <c r="AG213"/>
  <c r="AH213"/>
  <c r="AI213"/>
  <c r="AJ213"/>
  <c r="AK213"/>
  <c r="AL213"/>
  <c r="AM213"/>
  <c r="AN213"/>
  <c r="AO213"/>
  <c r="AP213"/>
  <c r="AQ213"/>
  <c r="AR213"/>
  <c r="AS213"/>
  <c r="AT213"/>
  <c r="AU213"/>
  <c r="AV213"/>
  <c r="AW213"/>
  <c r="AX213"/>
  <c r="AY213"/>
  <c r="AZ213"/>
  <c r="AA214"/>
  <c r="AB214"/>
  <c r="AC214"/>
  <c r="AD214"/>
  <c r="AE214"/>
  <c r="AF214"/>
  <c r="AG214"/>
  <c r="AH214"/>
  <c r="AI214"/>
  <c r="AJ214"/>
  <c r="AK214"/>
  <c r="AL214"/>
  <c r="AM214"/>
  <c r="AN214"/>
  <c r="AO214"/>
  <c r="AP214"/>
  <c r="AQ214"/>
  <c r="AR214"/>
  <c r="AS214"/>
  <c r="AT214"/>
  <c r="AU214"/>
  <c r="AV214"/>
  <c r="AW214"/>
  <c r="AX214"/>
  <c r="AY214"/>
  <c r="AZ214"/>
  <c r="AA215"/>
  <c r="AB215"/>
  <c r="AC215"/>
  <c r="AD215"/>
  <c r="AE215"/>
  <c r="AF215"/>
  <c r="AG215"/>
  <c r="AH215"/>
  <c r="AI215"/>
  <c r="AJ215"/>
  <c r="AK215"/>
  <c r="AL215"/>
  <c r="AM215"/>
  <c r="AN215"/>
  <c r="AO215"/>
  <c r="AP215"/>
  <c r="AQ215"/>
  <c r="AR215"/>
  <c r="AS215"/>
  <c r="AT215"/>
  <c r="AU215"/>
  <c r="AV215"/>
  <c r="AW215"/>
  <c r="AX215"/>
  <c r="AY215"/>
  <c r="AZ215"/>
  <c r="AA216"/>
  <c r="AB216"/>
  <c r="AC216"/>
  <c r="AD216"/>
  <c r="AE216"/>
  <c r="AF216"/>
  <c r="AG216"/>
  <c r="AH216"/>
  <c r="AI216"/>
  <c r="AJ216"/>
  <c r="AK216"/>
  <c r="AL216"/>
  <c r="AM216"/>
  <c r="AN216"/>
  <c r="AO216"/>
  <c r="AP216"/>
  <c r="AQ216"/>
  <c r="AR216"/>
  <c r="AS216"/>
  <c r="AT216"/>
  <c r="AU216"/>
  <c r="AV216"/>
  <c r="AW216"/>
  <c r="AX216"/>
  <c r="AY216"/>
  <c r="AZ216"/>
  <c r="AA217"/>
  <c r="AB217"/>
  <c r="AC217"/>
  <c r="AD217"/>
  <c r="AE217"/>
  <c r="AF217"/>
  <c r="AG217"/>
  <c r="AH217"/>
  <c r="AI217"/>
  <c r="AJ217"/>
  <c r="AK217"/>
  <c r="AL217"/>
  <c r="AM217"/>
  <c r="AN217"/>
  <c r="AO217"/>
  <c r="AP217"/>
  <c r="AQ217"/>
  <c r="AR217"/>
  <c r="AS217"/>
  <c r="AT217"/>
  <c r="AU217"/>
  <c r="AV217"/>
  <c r="AW217"/>
  <c r="AX217"/>
  <c r="AY217"/>
  <c r="AZ217"/>
  <c r="AA218"/>
  <c r="AB218"/>
  <c r="AC218"/>
  <c r="AD218"/>
  <c r="AE218"/>
  <c r="AF218"/>
  <c r="AG218"/>
  <c r="AH218"/>
  <c r="AI218"/>
  <c r="AJ218"/>
  <c r="AK218"/>
  <c r="AL218"/>
  <c r="AM218"/>
  <c r="AN218"/>
  <c r="AO218"/>
  <c r="AP218"/>
  <c r="AQ218"/>
  <c r="AR218"/>
  <c r="AS218"/>
  <c r="AT218"/>
  <c r="AU218"/>
  <c r="AV218"/>
  <c r="AW218"/>
  <c r="AX218"/>
  <c r="AY218"/>
  <c r="AZ218"/>
  <c r="AA219"/>
  <c r="AB219"/>
  <c r="AC219"/>
  <c r="AD219"/>
  <c r="AE219"/>
  <c r="AF219"/>
  <c r="AG219"/>
  <c r="AH219"/>
  <c r="AI219"/>
  <c r="AJ219"/>
  <c r="AK219"/>
  <c r="AL219"/>
  <c r="AM219"/>
  <c r="AN219"/>
  <c r="AO219"/>
  <c r="AP219"/>
  <c r="AQ219"/>
  <c r="AR219"/>
  <c r="AS219"/>
  <c r="AT219"/>
  <c r="AU219"/>
  <c r="AV219"/>
  <c r="AW219"/>
  <c r="AX219"/>
  <c r="AY219"/>
  <c r="AZ219"/>
  <c r="AA220"/>
  <c r="AB220"/>
  <c r="AC220"/>
  <c r="AD220"/>
  <c r="AE220"/>
  <c r="AF220"/>
  <c r="AG220"/>
  <c r="AH220"/>
  <c r="AI220"/>
  <c r="AJ220"/>
  <c r="AK220"/>
  <c r="AL220"/>
  <c r="AM220"/>
  <c r="AN220"/>
  <c r="AO220"/>
  <c r="AP220"/>
  <c r="AQ220"/>
  <c r="AR220"/>
  <c r="AS220"/>
  <c r="AT220"/>
  <c r="AU220"/>
  <c r="AV220"/>
  <c r="AW220"/>
  <c r="AX220"/>
  <c r="AY220"/>
  <c r="AZ220"/>
  <c r="AA221"/>
  <c r="AB221"/>
  <c r="AC221"/>
  <c r="AD221"/>
  <c r="AE221"/>
  <c r="AF221"/>
  <c r="AG221"/>
  <c r="AH221"/>
  <c r="AI221"/>
  <c r="AJ221"/>
  <c r="AK221"/>
  <c r="AL221"/>
  <c r="AM221"/>
  <c r="AN221"/>
  <c r="AO221"/>
  <c r="AP221"/>
  <c r="AQ221"/>
  <c r="AR221"/>
  <c r="AS221"/>
  <c r="AT221"/>
  <c r="AU221"/>
  <c r="AV221"/>
  <c r="AW221"/>
  <c r="AX221"/>
  <c r="AY221"/>
  <c r="AZ221"/>
  <c r="AA222"/>
  <c r="AB222"/>
  <c r="AC222"/>
  <c r="AD222"/>
  <c r="AE222"/>
  <c r="AF222"/>
  <c r="AG222"/>
  <c r="AH222"/>
  <c r="AI222"/>
  <c r="AJ222"/>
  <c r="AK222"/>
  <c r="AL222"/>
  <c r="AM222"/>
  <c r="AN222"/>
  <c r="AO222"/>
  <c r="AP222"/>
  <c r="AQ222"/>
  <c r="AR222"/>
  <c r="AS222"/>
  <c r="AT222"/>
  <c r="AU222"/>
  <c r="AV222"/>
  <c r="AW222"/>
  <c r="AX222"/>
  <c r="AY222"/>
  <c r="AZ222"/>
  <c r="AA223"/>
  <c r="AB223"/>
  <c r="AC223"/>
  <c r="AD223"/>
  <c r="AE223"/>
  <c r="AF223"/>
  <c r="AG223"/>
  <c r="AH223"/>
  <c r="AI223"/>
  <c r="AJ223"/>
  <c r="AK223"/>
  <c r="AL223"/>
  <c r="AM223"/>
  <c r="AN223"/>
  <c r="AO223"/>
  <c r="AP223"/>
  <c r="AQ223"/>
  <c r="AR223"/>
  <c r="AS223"/>
  <c r="AT223"/>
  <c r="AU223"/>
  <c r="AV223"/>
  <c r="AW223"/>
  <c r="AX223"/>
  <c r="AY223"/>
  <c r="AZ223"/>
  <c r="AA224"/>
  <c r="AB224"/>
  <c r="AC224"/>
  <c r="AD224"/>
  <c r="AE224"/>
  <c r="AF224"/>
  <c r="AG224"/>
  <c r="AH224"/>
  <c r="AI224"/>
  <c r="AJ224"/>
  <c r="AK224"/>
  <c r="AL224"/>
  <c r="AM224"/>
  <c r="AN224"/>
  <c r="AO224"/>
  <c r="AP224"/>
  <c r="AQ224"/>
  <c r="AR224"/>
  <c r="AS224"/>
  <c r="AT224"/>
  <c r="AU224"/>
  <c r="AV224"/>
  <c r="AW224"/>
  <c r="AX224"/>
  <c r="AY224"/>
  <c r="AZ224"/>
  <c r="AA225"/>
  <c r="AB225"/>
  <c r="AC225"/>
  <c r="AD225"/>
  <c r="AE225"/>
  <c r="AF225"/>
  <c r="AG225"/>
  <c r="AH225"/>
  <c r="AI225"/>
  <c r="AJ225"/>
  <c r="AK225"/>
  <c r="AL225"/>
  <c r="AM225"/>
  <c r="AN225"/>
  <c r="AO225"/>
  <c r="AP225"/>
  <c r="AQ225"/>
  <c r="AR225"/>
  <c r="AS225"/>
  <c r="AT225"/>
  <c r="AU225"/>
  <c r="AV225"/>
  <c r="AW225"/>
  <c r="AX225"/>
  <c r="AY225"/>
  <c r="AZ225"/>
  <c r="AA226"/>
  <c r="AB226"/>
  <c r="AC226"/>
  <c r="AD226"/>
  <c r="AE226"/>
  <c r="AF226"/>
  <c r="AG226"/>
  <c r="AH226"/>
  <c r="AI226"/>
  <c r="AJ226"/>
  <c r="AK226"/>
  <c r="AL226"/>
  <c r="AM226"/>
  <c r="AN226"/>
  <c r="AO226"/>
  <c r="AP226"/>
  <c r="AQ226"/>
  <c r="AR226"/>
  <c r="AS226"/>
  <c r="AT226"/>
  <c r="AU226"/>
  <c r="AV226"/>
  <c r="AW226"/>
  <c r="AX226"/>
  <c r="AY226"/>
  <c r="AZ226"/>
  <c r="AA227"/>
  <c r="AB227"/>
  <c r="AC227"/>
  <c r="AD227"/>
  <c r="AE227"/>
  <c r="AF227"/>
  <c r="AG227"/>
  <c r="AH227"/>
  <c r="AI227"/>
  <c r="AJ227"/>
  <c r="AK227"/>
  <c r="AL227"/>
  <c r="AM227"/>
  <c r="AN227"/>
  <c r="AO227"/>
  <c r="AP227"/>
  <c r="AQ227"/>
  <c r="AR227"/>
  <c r="AS227"/>
  <c r="AT227"/>
  <c r="AU227"/>
  <c r="AV227"/>
  <c r="AW227"/>
  <c r="AX227"/>
  <c r="AY227"/>
  <c r="AZ227"/>
  <c r="AA228"/>
  <c r="AB228"/>
  <c r="AC228"/>
  <c r="AD228"/>
  <c r="AE228"/>
  <c r="AF228"/>
  <c r="AG228"/>
  <c r="AH228"/>
  <c r="AI228"/>
  <c r="AJ228"/>
  <c r="AK228"/>
  <c r="AL228"/>
  <c r="AM228"/>
  <c r="AN228"/>
  <c r="AO228"/>
  <c r="AP228"/>
  <c r="AQ228"/>
  <c r="AR228"/>
  <c r="AS228"/>
  <c r="AT228"/>
  <c r="AU228"/>
  <c r="AV228"/>
  <c r="AW228"/>
  <c r="AX228"/>
  <c r="AY228"/>
  <c r="AZ228"/>
  <c r="AA229"/>
  <c r="AB229"/>
  <c r="AC229"/>
  <c r="AD229"/>
  <c r="AE229"/>
  <c r="AF229"/>
  <c r="AG229"/>
  <c r="AH229"/>
  <c r="AI229"/>
  <c r="AJ229"/>
  <c r="AK229"/>
  <c r="AL229"/>
  <c r="AM229"/>
  <c r="AN229"/>
  <c r="AO229"/>
  <c r="AP229"/>
  <c r="AQ229"/>
  <c r="AR229"/>
  <c r="AS229"/>
  <c r="AT229"/>
  <c r="AU229"/>
  <c r="AV229"/>
  <c r="AW229"/>
  <c r="AX229"/>
  <c r="AY229"/>
  <c r="AZ229"/>
  <c r="AA230"/>
  <c r="AB230"/>
  <c r="AC230"/>
  <c r="AD230"/>
  <c r="AE230"/>
  <c r="AF230"/>
  <c r="AG230"/>
  <c r="AH230"/>
  <c r="AI230"/>
  <c r="AJ230"/>
  <c r="AK230"/>
  <c r="AL230"/>
  <c r="AM230"/>
  <c r="AN230"/>
  <c r="AO230"/>
  <c r="AP230"/>
  <c r="AQ230"/>
  <c r="AR230"/>
  <c r="AS230"/>
  <c r="AT230"/>
  <c r="AU230"/>
  <c r="AV230"/>
  <c r="AW230"/>
  <c r="AX230"/>
  <c r="AY230"/>
  <c r="AZ230"/>
  <c r="AA231"/>
  <c r="AB231"/>
  <c r="AC231"/>
  <c r="AD231"/>
  <c r="AE231"/>
  <c r="AF231"/>
  <c r="AG231"/>
  <c r="AH231"/>
  <c r="AI231"/>
  <c r="AJ231"/>
  <c r="AK231"/>
  <c r="AL231"/>
  <c r="AM231"/>
  <c r="AN231"/>
  <c r="AO231"/>
  <c r="AP231"/>
  <c r="AQ231"/>
  <c r="AR231"/>
  <c r="AS231"/>
  <c r="AT231"/>
  <c r="AU231"/>
  <c r="AV231"/>
  <c r="AW231"/>
  <c r="AX231"/>
  <c r="AY231"/>
  <c r="AZ231"/>
  <c r="AA232"/>
  <c r="AB232"/>
  <c r="AC232"/>
  <c r="AD232"/>
  <c r="AE232"/>
  <c r="AF232"/>
  <c r="AG232"/>
  <c r="AH232"/>
  <c r="AI232"/>
  <c r="AJ232"/>
  <c r="AK232"/>
  <c r="AL232"/>
  <c r="AM232"/>
  <c r="AN232"/>
  <c r="AO232"/>
  <c r="AP232"/>
  <c r="AQ232"/>
  <c r="AR232"/>
  <c r="AS232"/>
  <c r="AT232"/>
  <c r="AU232"/>
  <c r="AV232"/>
  <c r="AW232"/>
  <c r="AX232"/>
  <c r="AY232"/>
  <c r="AZ232"/>
  <c r="AA233"/>
  <c r="AB233"/>
  <c r="AC233"/>
  <c r="AD233"/>
  <c r="AE233"/>
  <c r="AF233"/>
  <c r="AG233"/>
  <c r="AH233"/>
  <c r="AI233"/>
  <c r="AJ233"/>
  <c r="AK233"/>
  <c r="AL233"/>
  <c r="AM233"/>
  <c r="AN233"/>
  <c r="AO233"/>
  <c r="AP233"/>
  <c r="AQ233"/>
  <c r="AR233"/>
  <c r="AS233"/>
  <c r="AT233"/>
  <c r="AU233"/>
  <c r="AV233"/>
  <c r="AW233"/>
  <c r="AX233"/>
  <c r="AY233"/>
  <c r="AZ233"/>
  <c r="AA234"/>
  <c r="AB234"/>
  <c r="AC234"/>
  <c r="AD234"/>
  <c r="AE234"/>
  <c r="AF234"/>
  <c r="AG234"/>
  <c r="AH234"/>
  <c r="AI234"/>
  <c r="AJ234"/>
  <c r="AK234"/>
  <c r="AL234"/>
  <c r="AM234"/>
  <c r="AN234"/>
  <c r="AO234"/>
  <c r="AP234"/>
  <c r="AQ234"/>
  <c r="AR234"/>
  <c r="AS234"/>
  <c r="AT234"/>
  <c r="AU234"/>
  <c r="AV234"/>
  <c r="AW234"/>
  <c r="AX234"/>
  <c r="AY234"/>
  <c r="AZ234"/>
  <c r="AA235"/>
  <c r="AB235"/>
  <c r="AC235"/>
  <c r="AD235"/>
  <c r="AE235"/>
  <c r="AF235"/>
  <c r="AG235"/>
  <c r="AH235"/>
  <c r="AI235"/>
  <c r="AJ235"/>
  <c r="AK235"/>
  <c r="AL235"/>
  <c r="AM235"/>
  <c r="AN235"/>
  <c r="AO235"/>
  <c r="AP235"/>
  <c r="AQ235"/>
  <c r="AR235"/>
  <c r="AS235"/>
  <c r="AT235"/>
  <c r="AU235"/>
  <c r="AV235"/>
  <c r="AW235"/>
  <c r="AX235"/>
  <c r="AY235"/>
  <c r="AZ235"/>
  <c r="AA236"/>
  <c r="AB236"/>
  <c r="AC236"/>
  <c r="AD236"/>
  <c r="AE236"/>
  <c r="AF236"/>
  <c r="AG236"/>
  <c r="AH236"/>
  <c r="AI236"/>
  <c r="AJ236"/>
  <c r="AK236"/>
  <c r="AL236"/>
  <c r="AM236"/>
  <c r="AN236"/>
  <c r="AO236"/>
  <c r="AP236"/>
  <c r="AQ236"/>
  <c r="AR236"/>
  <c r="AS236"/>
  <c r="AT236"/>
  <c r="AU236"/>
  <c r="AV236"/>
  <c r="AW236"/>
  <c r="AX236"/>
  <c r="AY236"/>
  <c r="AZ236"/>
  <c r="AA237"/>
  <c r="AB237"/>
  <c r="AC237"/>
  <c r="AD237"/>
  <c r="AE237"/>
  <c r="AF237"/>
  <c r="AG237"/>
  <c r="AH237"/>
  <c r="AI237"/>
  <c r="AJ237"/>
  <c r="AK237"/>
  <c r="AL237"/>
  <c r="AM237"/>
  <c r="AN237"/>
  <c r="AO237"/>
  <c r="AP237"/>
  <c r="AQ237"/>
  <c r="AR237"/>
  <c r="AS237"/>
  <c r="AT237"/>
  <c r="AU237"/>
  <c r="AV237"/>
  <c r="AW237"/>
  <c r="AX237"/>
  <c r="AY237"/>
  <c r="AZ237"/>
  <c r="AA238"/>
  <c r="AB238"/>
  <c r="AC238"/>
  <c r="AD238"/>
  <c r="AE238"/>
  <c r="AF238"/>
  <c r="AG238"/>
  <c r="AH238"/>
  <c r="AI238"/>
  <c r="AJ238"/>
  <c r="AK238"/>
  <c r="AL238"/>
  <c r="AM238"/>
  <c r="AN238"/>
  <c r="AO238"/>
  <c r="AP238"/>
  <c r="AQ238"/>
  <c r="AR238"/>
  <c r="AS238"/>
  <c r="AT238"/>
  <c r="AU238"/>
  <c r="AV238"/>
  <c r="AW238"/>
  <c r="AX238"/>
  <c r="AY238"/>
  <c r="AZ238"/>
  <c r="AA239"/>
  <c r="AB239"/>
  <c r="AC239"/>
  <c r="AD239"/>
  <c r="AE239"/>
  <c r="AF239"/>
  <c r="AG239"/>
  <c r="AH239"/>
  <c r="AI239"/>
  <c r="AJ239"/>
  <c r="AK239"/>
  <c r="AL239"/>
  <c r="AM239"/>
  <c r="AN239"/>
  <c r="AO239"/>
  <c r="AP239"/>
  <c r="AQ239"/>
  <c r="AR239"/>
  <c r="AS239"/>
  <c r="AT239"/>
  <c r="AU239"/>
  <c r="AV239"/>
  <c r="AW239"/>
  <c r="AX239"/>
  <c r="AY239"/>
  <c r="AZ239"/>
  <c r="AA240"/>
  <c r="AB240"/>
  <c r="AC240"/>
  <c r="AD240"/>
  <c r="AE240"/>
  <c r="AF240"/>
  <c r="AG240"/>
  <c r="AH240"/>
  <c r="AI240"/>
  <c r="AJ240"/>
  <c r="AK240"/>
  <c r="AL240"/>
  <c r="AM240"/>
  <c r="AN240"/>
  <c r="AO240"/>
  <c r="AP240"/>
  <c r="AQ240"/>
  <c r="AR240"/>
  <c r="AS240"/>
  <c r="AT240"/>
  <c r="AU240"/>
  <c r="AV240"/>
  <c r="AW240"/>
  <c r="AX240"/>
  <c r="AY240"/>
  <c r="AZ240"/>
  <c r="AA241"/>
  <c r="AB241"/>
  <c r="AC241"/>
  <c r="AD241"/>
  <c r="AE241"/>
  <c r="AF241"/>
  <c r="AG241"/>
  <c r="AH241"/>
  <c r="AI241"/>
  <c r="AJ241"/>
  <c r="AK241"/>
  <c r="AL241"/>
  <c r="AM241"/>
  <c r="AN241"/>
  <c r="AO241"/>
  <c r="AP241"/>
  <c r="AQ241"/>
  <c r="AR241"/>
  <c r="AS241"/>
  <c r="AT241"/>
  <c r="AU241"/>
  <c r="AV241"/>
  <c r="AW241"/>
  <c r="AX241"/>
  <c r="AY241"/>
  <c r="AZ241"/>
  <c r="AA242"/>
  <c r="AB242"/>
  <c r="AC242"/>
  <c r="AD242"/>
  <c r="AE242"/>
  <c r="AF242"/>
  <c r="AG242"/>
  <c r="AH242"/>
  <c r="AI242"/>
  <c r="AJ242"/>
  <c r="AK242"/>
  <c r="AL242"/>
  <c r="AM242"/>
  <c r="AN242"/>
  <c r="AO242"/>
  <c r="AP242"/>
  <c r="AQ242"/>
  <c r="AR242"/>
  <c r="AS242"/>
  <c r="AT242"/>
  <c r="AU242"/>
  <c r="AV242"/>
  <c r="AW242"/>
  <c r="AX242"/>
  <c r="AY242"/>
  <c r="AZ242"/>
  <c r="AA243"/>
  <c r="AB243"/>
  <c r="AC243"/>
  <c r="AD243"/>
  <c r="AE243"/>
  <c r="AF243"/>
  <c r="AG243"/>
  <c r="AH243"/>
  <c r="AI243"/>
  <c r="AJ243"/>
  <c r="AK243"/>
  <c r="AL243"/>
  <c r="AM243"/>
  <c r="AN243"/>
  <c r="AO243"/>
  <c r="AP243"/>
  <c r="AQ243"/>
  <c r="AR243"/>
  <c r="AS243"/>
  <c r="AT243"/>
  <c r="AU243"/>
  <c r="AV243"/>
  <c r="AW243"/>
  <c r="AX243"/>
  <c r="AY243"/>
  <c r="AZ243"/>
  <c r="AA244"/>
  <c r="AB244"/>
  <c r="AC244"/>
  <c r="AD244"/>
  <c r="AE244"/>
  <c r="AF244"/>
  <c r="AG244"/>
  <c r="AH244"/>
  <c r="AI244"/>
  <c r="AJ244"/>
  <c r="AK244"/>
  <c r="AL244"/>
  <c r="AM244"/>
  <c r="AN244"/>
  <c r="AO244"/>
  <c r="AP244"/>
  <c r="AQ244"/>
  <c r="AR244"/>
  <c r="AS244"/>
  <c r="AT244"/>
  <c r="AU244"/>
  <c r="AV244"/>
  <c r="AW244"/>
  <c r="AX244"/>
  <c r="AY244"/>
  <c r="AZ244"/>
  <c r="AA245"/>
  <c r="AB245"/>
  <c r="AC245"/>
  <c r="AD245"/>
  <c r="AE245"/>
  <c r="AF245"/>
  <c r="AG245"/>
  <c r="AH245"/>
  <c r="AI245"/>
  <c r="AJ245"/>
  <c r="AK245"/>
  <c r="AL245"/>
  <c r="AM245"/>
  <c r="AN245"/>
  <c r="AO245"/>
  <c r="AP245"/>
  <c r="AQ245"/>
  <c r="AR245"/>
  <c r="AS245"/>
  <c r="AT245"/>
  <c r="AU245"/>
  <c r="AV245"/>
  <c r="AW245"/>
  <c r="AX245"/>
  <c r="AY245"/>
  <c r="AZ245"/>
  <c r="AA246"/>
  <c r="AB246"/>
  <c r="AC246"/>
  <c r="AD246"/>
  <c r="AE246"/>
  <c r="AF246"/>
  <c r="AG246"/>
  <c r="AH246"/>
  <c r="AI246"/>
  <c r="AJ246"/>
  <c r="AK246"/>
  <c r="AL246"/>
  <c r="AM246"/>
  <c r="AN246"/>
  <c r="AO246"/>
  <c r="AP246"/>
  <c r="AQ246"/>
  <c r="AR246"/>
  <c r="AS246"/>
  <c r="AT246"/>
  <c r="AU246"/>
  <c r="AV246"/>
  <c r="AW246"/>
  <c r="AX246"/>
  <c r="AY246"/>
  <c r="AZ246"/>
  <c r="AA247"/>
  <c r="AB247"/>
  <c r="AC247"/>
  <c r="AD247"/>
  <c r="AE247"/>
  <c r="AF247"/>
  <c r="AG247"/>
  <c r="AH247"/>
  <c r="AI247"/>
  <c r="AJ247"/>
  <c r="AK247"/>
  <c r="AL247"/>
  <c r="AM247"/>
  <c r="AN247"/>
  <c r="AO247"/>
  <c r="AP247"/>
  <c r="AQ247"/>
  <c r="AR247"/>
  <c r="AS247"/>
  <c r="AT247"/>
  <c r="AU247"/>
  <c r="AV247"/>
  <c r="AW247"/>
  <c r="AX247"/>
  <c r="AY247"/>
  <c r="AZ247"/>
  <c r="AA248"/>
  <c r="AB248"/>
  <c r="AC248"/>
  <c r="AD248"/>
  <c r="AE248"/>
  <c r="AF248"/>
  <c r="AG248"/>
  <c r="AH248"/>
  <c r="AI248"/>
  <c r="AJ248"/>
  <c r="AK248"/>
  <c r="AL248"/>
  <c r="AM248"/>
  <c r="AN248"/>
  <c r="AO248"/>
  <c r="AP248"/>
  <c r="AQ248"/>
  <c r="AR248"/>
  <c r="AS248"/>
  <c r="AT248"/>
  <c r="AU248"/>
  <c r="AV248"/>
  <c r="AW248"/>
  <c r="AX248"/>
  <c r="AY248"/>
  <c r="AZ248"/>
  <c r="AA249"/>
  <c r="AB249"/>
  <c r="AC249"/>
  <c r="AD249"/>
  <c r="AE249"/>
  <c r="AF249"/>
  <c r="AG249"/>
  <c r="AH249"/>
  <c r="AI249"/>
  <c r="AJ249"/>
  <c r="AK249"/>
  <c r="AL249"/>
  <c r="AM249"/>
  <c r="AN249"/>
  <c r="AO249"/>
  <c r="AP249"/>
  <c r="AQ249"/>
  <c r="AR249"/>
  <c r="AS249"/>
  <c r="AT249"/>
  <c r="AU249"/>
  <c r="AV249"/>
  <c r="AW249"/>
  <c r="AX249"/>
  <c r="AY249"/>
  <c r="AZ249"/>
  <c r="AA250"/>
  <c r="AB250"/>
  <c r="AC250"/>
  <c r="AD250"/>
  <c r="AE250"/>
  <c r="AF250"/>
  <c r="AG250"/>
  <c r="AH250"/>
  <c r="AI250"/>
  <c r="AJ250"/>
  <c r="AK250"/>
  <c r="AL250"/>
  <c r="AM250"/>
  <c r="AN250"/>
  <c r="AO250"/>
  <c r="AP250"/>
  <c r="AQ250"/>
  <c r="AR250"/>
  <c r="AS250"/>
  <c r="AT250"/>
  <c r="AU250"/>
  <c r="AV250"/>
  <c r="AW250"/>
  <c r="AX250"/>
  <c r="AY250"/>
  <c r="AZ250"/>
  <c r="AA251"/>
  <c r="AB251"/>
  <c r="AC251"/>
  <c r="AD251"/>
  <c r="AE251"/>
  <c r="AF251"/>
  <c r="AG251"/>
  <c r="AH251"/>
  <c r="AI251"/>
  <c r="AJ251"/>
  <c r="AK251"/>
  <c r="AL251"/>
  <c r="AM251"/>
  <c r="AN251"/>
  <c r="AO251"/>
  <c r="AP251"/>
  <c r="AQ251"/>
  <c r="AR251"/>
  <c r="AS251"/>
  <c r="AT251"/>
  <c r="AU251"/>
  <c r="AV251"/>
  <c r="AW251"/>
  <c r="AX251"/>
  <c r="AY251"/>
  <c r="AZ251"/>
  <c r="AA252"/>
  <c r="AB252"/>
  <c r="AC252"/>
  <c r="AD252"/>
  <c r="AE252"/>
  <c r="AF252"/>
  <c r="AG252"/>
  <c r="AH252"/>
  <c r="AI252"/>
  <c r="AJ252"/>
  <c r="AK252"/>
  <c r="AL252"/>
  <c r="AM252"/>
  <c r="AN252"/>
  <c r="AO252"/>
  <c r="AP252"/>
  <c r="AQ252"/>
  <c r="AR252"/>
  <c r="AS252"/>
  <c r="AT252"/>
  <c r="AU252"/>
  <c r="AV252"/>
  <c r="AW252"/>
  <c r="AX252"/>
  <c r="AY252"/>
  <c r="AZ252"/>
  <c r="AA253"/>
  <c r="AB253"/>
  <c r="AC253"/>
  <c r="AD253"/>
  <c r="AE253"/>
  <c r="AF253"/>
  <c r="AG253"/>
  <c r="AH253"/>
  <c r="AI253"/>
  <c r="AJ253"/>
  <c r="AK253"/>
  <c r="AL253"/>
  <c r="AM253"/>
  <c r="AN253"/>
  <c r="AO253"/>
  <c r="AP253"/>
  <c r="AQ253"/>
  <c r="AR253"/>
  <c r="AS253"/>
  <c r="AT253"/>
  <c r="AU253"/>
  <c r="AV253"/>
  <c r="AW253"/>
  <c r="AX253"/>
  <c r="AY253"/>
  <c r="AZ253"/>
  <c r="AA254"/>
  <c r="AB254"/>
  <c r="AC254"/>
  <c r="AD254"/>
  <c r="AE254"/>
  <c r="AF254"/>
  <c r="AG254"/>
  <c r="AH254"/>
  <c r="AI254"/>
  <c r="AJ254"/>
  <c r="AK254"/>
  <c r="AL254"/>
  <c r="AM254"/>
  <c r="AN254"/>
  <c r="AO254"/>
  <c r="AP254"/>
  <c r="AQ254"/>
  <c r="AR254"/>
  <c r="AS254"/>
  <c r="AT254"/>
  <c r="AU254"/>
  <c r="AV254"/>
  <c r="AW254"/>
  <c r="AX254"/>
  <c r="AY254"/>
  <c r="AZ254"/>
  <c r="AA255"/>
  <c r="AB255"/>
  <c r="AC255"/>
  <c r="AD255"/>
  <c r="AE255"/>
  <c r="AF255"/>
  <c r="AG255"/>
  <c r="AH255"/>
  <c r="AI255"/>
  <c r="AJ255"/>
  <c r="AK255"/>
  <c r="AL255"/>
  <c r="AM255"/>
  <c r="AN255"/>
  <c r="AO255"/>
  <c r="AP255"/>
  <c r="AQ255"/>
  <c r="AR255"/>
  <c r="AS255"/>
  <c r="AT255"/>
  <c r="AU255"/>
  <c r="AV255"/>
  <c r="AW255"/>
  <c r="AX255"/>
  <c r="AY255"/>
  <c r="AZ255"/>
  <c r="AA256"/>
  <c r="AB256"/>
  <c r="AC256"/>
  <c r="AD256"/>
  <c r="AE256"/>
  <c r="AF256"/>
  <c r="AG256"/>
  <c r="AH256"/>
  <c r="AI256"/>
  <c r="AJ256"/>
  <c r="AK256"/>
  <c r="AL256"/>
  <c r="AM256"/>
  <c r="AN256"/>
  <c r="AO256"/>
  <c r="AP256"/>
  <c r="AQ256"/>
  <c r="AR256"/>
  <c r="AS256"/>
  <c r="AT256"/>
  <c r="AU256"/>
  <c r="AV256"/>
  <c r="AW256"/>
  <c r="AX256"/>
  <c r="AY256"/>
  <c r="AZ256"/>
  <c r="AA257"/>
  <c r="AB257"/>
  <c r="AC257"/>
  <c r="AD257"/>
  <c r="AE257"/>
  <c r="AF257"/>
  <c r="AG257"/>
  <c r="AH257"/>
  <c r="AI257"/>
  <c r="AJ257"/>
  <c r="AK257"/>
  <c r="AL257"/>
  <c r="AM257"/>
  <c r="AN257"/>
  <c r="AO257"/>
  <c r="AP257"/>
  <c r="AQ257"/>
  <c r="AR257"/>
  <c r="AS257"/>
  <c r="AT257"/>
  <c r="AU257"/>
  <c r="AV257"/>
  <c r="AW257"/>
  <c r="AX257"/>
  <c r="AY257"/>
  <c r="AZ257"/>
  <c r="AA258"/>
  <c r="AB258"/>
  <c r="AC258"/>
  <c r="AD258"/>
  <c r="AE258"/>
  <c r="AF258"/>
  <c r="AG258"/>
  <c r="AH258"/>
  <c r="AI258"/>
  <c r="AJ258"/>
  <c r="AK258"/>
  <c r="AL258"/>
  <c r="AM258"/>
  <c r="AN258"/>
  <c r="AO258"/>
  <c r="AP258"/>
  <c r="AQ258"/>
  <c r="AR258"/>
  <c r="AS258"/>
  <c r="AT258"/>
  <c r="AU258"/>
  <c r="AV258"/>
  <c r="AW258"/>
  <c r="AX258"/>
  <c r="AY258"/>
  <c r="AZ258"/>
  <c r="AA259"/>
  <c r="AB259"/>
  <c r="AC259"/>
  <c r="AD259"/>
  <c r="AE259"/>
  <c r="AF259"/>
  <c r="AG259"/>
  <c r="AH259"/>
  <c r="AI259"/>
  <c r="AJ259"/>
  <c r="AK259"/>
  <c r="AL259"/>
  <c r="AM259"/>
  <c r="AN259"/>
  <c r="AO259"/>
  <c r="AP259"/>
  <c r="AQ259"/>
  <c r="AR259"/>
  <c r="AS259"/>
  <c r="AT259"/>
  <c r="AU259"/>
  <c r="AV259"/>
  <c r="AW259"/>
  <c r="AX259"/>
  <c r="AY259"/>
  <c r="AZ259"/>
  <c r="AA260"/>
  <c r="AB260"/>
  <c r="AC260"/>
  <c r="AD260"/>
  <c r="AE260"/>
  <c r="AF260"/>
  <c r="AG260"/>
  <c r="AH260"/>
  <c r="AI260"/>
  <c r="AJ260"/>
  <c r="AK260"/>
  <c r="AL260"/>
  <c r="AM260"/>
  <c r="AN260"/>
  <c r="AO260"/>
  <c r="AP260"/>
  <c r="AQ260"/>
  <c r="AR260"/>
  <c r="AS260"/>
  <c r="AT260"/>
  <c r="AU260"/>
  <c r="AV260"/>
  <c r="AW260"/>
  <c r="AX260"/>
  <c r="AY260"/>
  <c r="AZ260"/>
  <c r="AA261"/>
  <c r="AB261"/>
  <c r="AC261"/>
  <c r="AD261"/>
  <c r="AE261"/>
  <c r="AF261"/>
  <c r="AG261"/>
  <c r="AH261"/>
  <c r="AI261"/>
  <c r="AJ261"/>
  <c r="AK261"/>
  <c r="AL261"/>
  <c r="AM261"/>
  <c r="AN261"/>
  <c r="AO261"/>
  <c r="AP261"/>
  <c r="AQ261"/>
  <c r="AR261"/>
  <c r="AS261"/>
  <c r="AT261"/>
  <c r="AU261"/>
  <c r="AV261"/>
  <c r="AW261"/>
  <c r="AX261"/>
  <c r="AY261"/>
  <c r="AZ261"/>
  <c r="AA262"/>
  <c r="AB262"/>
  <c r="AC262"/>
  <c r="AD262"/>
  <c r="AE262"/>
  <c r="AF262"/>
  <c r="AG262"/>
  <c r="AH262"/>
  <c r="AI262"/>
  <c r="AJ262"/>
  <c r="AK262"/>
  <c r="AL262"/>
  <c r="AM262"/>
  <c r="AN262"/>
  <c r="AO262"/>
  <c r="AP262"/>
  <c r="AQ262"/>
  <c r="AR262"/>
  <c r="AS262"/>
  <c r="AT262"/>
  <c r="AU262"/>
  <c r="AV262"/>
  <c r="AW262"/>
  <c r="AX262"/>
  <c r="AY262"/>
  <c r="AZ262"/>
  <c r="AA263"/>
  <c r="AB263"/>
  <c r="AC263"/>
  <c r="AD263"/>
  <c r="AE263"/>
  <c r="AF263"/>
  <c r="AG263"/>
  <c r="AH263"/>
  <c r="AI263"/>
  <c r="AJ263"/>
  <c r="AK263"/>
  <c r="AL263"/>
  <c r="AM263"/>
  <c r="AN263"/>
  <c r="AO263"/>
  <c r="AP263"/>
  <c r="AQ263"/>
  <c r="AR263"/>
  <c r="AS263"/>
  <c r="AT263"/>
  <c r="AU263"/>
  <c r="AV263"/>
  <c r="AW263"/>
  <c r="AX263"/>
  <c r="AY263"/>
  <c r="AZ263"/>
  <c r="AA264"/>
  <c r="AB264"/>
  <c r="AC264"/>
  <c r="AD264"/>
  <c r="AE264"/>
  <c r="AF264"/>
  <c r="AG264"/>
  <c r="AH264"/>
  <c r="AI264"/>
  <c r="AJ264"/>
  <c r="AK264"/>
  <c r="AL264"/>
  <c r="AM264"/>
  <c r="AN264"/>
  <c r="AO264"/>
  <c r="AP264"/>
  <c r="AQ264"/>
  <c r="AR264"/>
  <c r="AS264"/>
  <c r="AT264"/>
  <c r="AU264"/>
  <c r="AV264"/>
  <c r="AW264"/>
  <c r="AX264"/>
  <c r="AY264"/>
  <c r="AZ264"/>
  <c r="AA265"/>
  <c r="AB265"/>
  <c r="AC265"/>
  <c r="AD265"/>
  <c r="AE265"/>
  <c r="AF265"/>
  <c r="AG265"/>
  <c r="AH265"/>
  <c r="AI265"/>
  <c r="AJ265"/>
  <c r="AK265"/>
  <c r="AL265"/>
  <c r="AM265"/>
  <c r="AN265"/>
  <c r="AO265"/>
  <c r="AP265"/>
  <c r="AQ265"/>
  <c r="AR265"/>
  <c r="AS265"/>
  <c r="AT265"/>
  <c r="AU265"/>
  <c r="AV265"/>
  <c r="AW265"/>
  <c r="AX265"/>
  <c r="AY265"/>
  <c r="AZ265"/>
  <c r="AA266"/>
  <c r="AB266"/>
  <c r="AC266"/>
  <c r="AD266"/>
  <c r="AE266"/>
  <c r="AF266"/>
  <c r="AG266"/>
  <c r="AH266"/>
  <c r="AI266"/>
  <c r="AJ266"/>
  <c r="AK266"/>
  <c r="AL266"/>
  <c r="AM266"/>
  <c r="AN266"/>
  <c r="AO266"/>
  <c r="AP266"/>
  <c r="AQ266"/>
  <c r="AR266"/>
  <c r="AS266"/>
  <c r="AT266"/>
  <c r="AU266"/>
  <c r="AV266"/>
  <c r="AW266"/>
  <c r="AX266"/>
  <c r="AY266"/>
  <c r="AZ266"/>
  <c r="AA267"/>
  <c r="AB267"/>
  <c r="AC267"/>
  <c r="AD267"/>
  <c r="AE267"/>
  <c r="AF267"/>
  <c r="AG267"/>
  <c r="AH267"/>
  <c r="AI267"/>
  <c r="AJ267"/>
  <c r="AK267"/>
  <c r="AL267"/>
  <c r="AM267"/>
  <c r="AN267"/>
  <c r="AO267"/>
  <c r="AP267"/>
  <c r="AQ267"/>
  <c r="AR267"/>
  <c r="AS267"/>
  <c r="AT267"/>
  <c r="AU267"/>
  <c r="AV267"/>
  <c r="AW267"/>
  <c r="AX267"/>
  <c r="AY267"/>
  <c r="AZ267"/>
  <c r="AA268"/>
  <c r="AB268"/>
  <c r="AC268"/>
  <c r="AD268"/>
  <c r="AE268"/>
  <c r="AF268"/>
  <c r="AG268"/>
  <c r="AH268"/>
  <c r="AI268"/>
  <c r="AJ268"/>
  <c r="AK268"/>
  <c r="AL268"/>
  <c r="AM268"/>
  <c r="AN268"/>
  <c r="AO268"/>
  <c r="AP268"/>
  <c r="AQ268"/>
  <c r="AR268"/>
  <c r="AS268"/>
  <c r="AT268"/>
  <c r="AU268"/>
  <c r="AV268"/>
  <c r="AW268"/>
  <c r="AX268"/>
  <c r="AY268"/>
  <c r="AZ268"/>
  <c r="AA269"/>
  <c r="AB269"/>
  <c r="AC269"/>
  <c r="AD269"/>
  <c r="AE269"/>
  <c r="AF269"/>
  <c r="AG269"/>
  <c r="AH269"/>
  <c r="AI269"/>
  <c r="AJ269"/>
  <c r="AK269"/>
  <c r="AL269"/>
  <c r="AM269"/>
  <c r="AN269"/>
  <c r="AO269"/>
  <c r="AP269"/>
  <c r="AQ269"/>
  <c r="AR269"/>
  <c r="AS269"/>
  <c r="AT269"/>
  <c r="AU269"/>
  <c r="AV269"/>
  <c r="AW269"/>
  <c r="AX269"/>
  <c r="AY269"/>
  <c r="AZ269"/>
  <c r="AA270"/>
  <c r="AB270"/>
  <c r="AC270"/>
  <c r="AD270"/>
  <c r="AE270"/>
  <c r="AF270"/>
  <c r="AG270"/>
  <c r="AH270"/>
  <c r="AI270"/>
  <c r="AJ270"/>
  <c r="AK270"/>
  <c r="AL270"/>
  <c r="AM270"/>
  <c r="AN270"/>
  <c r="AO270"/>
  <c r="AP270"/>
  <c r="AQ270"/>
  <c r="AR270"/>
  <c r="AS270"/>
  <c r="AT270"/>
  <c r="AU270"/>
  <c r="AV270"/>
  <c r="AW270"/>
  <c r="AX270"/>
  <c r="AY270"/>
  <c r="AZ270"/>
  <c r="AA271"/>
  <c r="AB271"/>
  <c r="AC271"/>
  <c r="AD271"/>
  <c r="AE271"/>
  <c r="AF271"/>
  <c r="AG271"/>
  <c r="AH271"/>
  <c r="AI271"/>
  <c r="AJ271"/>
  <c r="AK271"/>
  <c r="AL271"/>
  <c r="AM271"/>
  <c r="AN271"/>
  <c r="AO271"/>
  <c r="AP271"/>
  <c r="AQ271"/>
  <c r="AR271"/>
  <c r="AS271"/>
  <c r="AT271"/>
  <c r="AU271"/>
  <c r="AV271"/>
  <c r="AW271"/>
  <c r="AX271"/>
  <c r="AY271"/>
  <c r="AZ271"/>
  <c r="AA272"/>
  <c r="AB272"/>
  <c r="AC272"/>
  <c r="AD272"/>
  <c r="AE272"/>
  <c r="AF272"/>
  <c r="AG272"/>
  <c r="AH272"/>
  <c r="AI272"/>
  <c r="AJ272"/>
  <c r="AK272"/>
  <c r="AL272"/>
  <c r="AM272"/>
  <c r="AN272"/>
  <c r="AO272"/>
  <c r="AP272"/>
  <c r="AQ272"/>
  <c r="AR272"/>
  <c r="AS272"/>
  <c r="AT272"/>
  <c r="AU272"/>
  <c r="AV272"/>
  <c r="AW272"/>
  <c r="AX272"/>
  <c r="AY272"/>
  <c r="AZ272"/>
  <c r="AA273"/>
  <c r="AB273"/>
  <c r="AC273"/>
  <c r="AD273"/>
  <c r="AE273"/>
  <c r="AF273"/>
  <c r="AG273"/>
  <c r="AH273"/>
  <c r="AI273"/>
  <c r="AJ273"/>
  <c r="AK273"/>
  <c r="AL273"/>
  <c r="AM273"/>
  <c r="AN273"/>
  <c r="AO273"/>
  <c r="AP273"/>
  <c r="AQ273"/>
  <c r="AR273"/>
  <c r="AS273"/>
  <c r="AT273"/>
  <c r="AU273"/>
  <c r="AV273"/>
  <c r="AW273"/>
  <c r="AX273"/>
  <c r="AY273"/>
  <c r="AZ273"/>
  <c r="AA274"/>
  <c r="AB274"/>
  <c r="AC274"/>
  <c r="AD274"/>
  <c r="AE274"/>
  <c r="AF274"/>
  <c r="AG274"/>
  <c r="AH274"/>
  <c r="AI274"/>
  <c r="AJ274"/>
  <c r="AK274"/>
  <c r="AL274"/>
  <c r="AM274"/>
  <c r="AN274"/>
  <c r="AO274"/>
  <c r="AP274"/>
  <c r="AQ274"/>
  <c r="AR274"/>
  <c r="AS274"/>
  <c r="AT274"/>
  <c r="AU274"/>
  <c r="AV274"/>
  <c r="AW274"/>
  <c r="AX274"/>
  <c r="AY274"/>
  <c r="AZ274"/>
  <c r="AA275"/>
  <c r="AB275"/>
  <c r="AC275"/>
  <c r="AD275"/>
  <c r="AE275"/>
  <c r="AF275"/>
  <c r="AG275"/>
  <c r="AH275"/>
  <c r="AI275"/>
  <c r="AJ275"/>
  <c r="AK275"/>
  <c r="AL275"/>
  <c r="AM275"/>
  <c r="AN275"/>
  <c r="AO275"/>
  <c r="AP275"/>
  <c r="AQ275"/>
  <c r="AR275"/>
  <c r="AS275"/>
  <c r="AT275"/>
  <c r="AU275"/>
  <c r="AV275"/>
  <c r="AW275"/>
  <c r="AX275"/>
  <c r="AY275"/>
  <c r="AZ275"/>
  <c r="AA276"/>
  <c r="AB276"/>
  <c r="AC276"/>
  <c r="AD276"/>
  <c r="AE276"/>
  <c r="AF276"/>
  <c r="AG276"/>
  <c r="AH276"/>
  <c r="AI276"/>
  <c r="AJ276"/>
  <c r="AK276"/>
  <c r="AL276"/>
  <c r="AM276"/>
  <c r="AN276"/>
  <c r="AO276"/>
  <c r="AP276"/>
  <c r="AQ276"/>
  <c r="AR276"/>
  <c r="AS276"/>
  <c r="AT276"/>
  <c r="AU276"/>
  <c r="AV276"/>
  <c r="AW276"/>
  <c r="AX276"/>
  <c r="AY276"/>
  <c r="AZ276"/>
  <c r="AA277"/>
  <c r="AB277"/>
  <c r="AC277"/>
  <c r="AD277"/>
  <c r="AE277"/>
  <c r="AF277"/>
  <c r="AG277"/>
  <c r="AH277"/>
  <c r="AI277"/>
  <c r="AJ277"/>
  <c r="AK277"/>
  <c r="AL277"/>
  <c r="AM277"/>
  <c r="AN277"/>
  <c r="AO277"/>
  <c r="AP277"/>
  <c r="AQ277"/>
  <c r="AR277"/>
  <c r="AS277"/>
  <c r="AT277"/>
  <c r="AU277"/>
  <c r="AV277"/>
  <c r="AW277"/>
  <c r="AX277"/>
  <c r="AY277"/>
  <c r="AZ277"/>
  <c r="AA278"/>
  <c r="AB278"/>
  <c r="AC278"/>
  <c r="AD278"/>
  <c r="AE278"/>
  <c r="AF278"/>
  <c r="AG278"/>
  <c r="AH278"/>
  <c r="AI278"/>
  <c r="AJ278"/>
  <c r="AK278"/>
  <c r="AL278"/>
  <c r="AM278"/>
  <c r="AN278"/>
  <c r="AO278"/>
  <c r="AP278"/>
  <c r="AQ278"/>
  <c r="AR278"/>
  <c r="AS278"/>
  <c r="AT278"/>
  <c r="AU278"/>
  <c r="AV278"/>
  <c r="AW278"/>
  <c r="AX278"/>
  <c r="AY278"/>
  <c r="AZ278"/>
  <c r="AA279"/>
  <c r="AB279"/>
  <c r="AC279"/>
  <c r="AD279"/>
  <c r="AE279"/>
  <c r="AF279"/>
  <c r="AG279"/>
  <c r="AH279"/>
  <c r="AI279"/>
  <c r="AJ279"/>
  <c r="AK279"/>
  <c r="AL279"/>
  <c r="AM279"/>
  <c r="AN279"/>
  <c r="AO279"/>
  <c r="AP279"/>
  <c r="AQ279"/>
  <c r="AR279"/>
  <c r="AS279"/>
  <c r="AT279"/>
  <c r="AU279"/>
  <c r="AV279"/>
  <c r="AW279"/>
  <c r="AX279"/>
  <c r="AY279"/>
  <c r="AZ279"/>
  <c r="AA280"/>
  <c r="AB280"/>
  <c r="AC280"/>
  <c r="AD280"/>
  <c r="AE280"/>
  <c r="AF280"/>
  <c r="AG280"/>
  <c r="AH280"/>
  <c r="AI280"/>
  <c r="AJ280"/>
  <c r="AK280"/>
  <c r="AL280"/>
  <c r="AM280"/>
  <c r="AN280"/>
  <c r="AO280"/>
  <c r="AP280"/>
  <c r="AQ280"/>
  <c r="AR280"/>
  <c r="AS280"/>
  <c r="AT280"/>
  <c r="AU280"/>
  <c r="AV280"/>
  <c r="AW280"/>
  <c r="AX280"/>
  <c r="AY280"/>
  <c r="AZ280"/>
  <c r="AA281"/>
  <c r="AB281"/>
  <c r="AC281"/>
  <c r="AD281"/>
  <c r="AE281"/>
  <c r="AF281"/>
  <c r="AG281"/>
  <c r="AH281"/>
  <c r="AI281"/>
  <c r="AJ281"/>
  <c r="AK281"/>
  <c r="AL281"/>
  <c r="AM281"/>
  <c r="AN281"/>
  <c r="AO281"/>
  <c r="AP281"/>
  <c r="AQ281"/>
  <c r="AR281"/>
  <c r="AS281"/>
  <c r="AT281"/>
  <c r="AU281"/>
  <c r="AV281"/>
  <c r="AW281"/>
  <c r="AX281"/>
  <c r="AY281"/>
  <c r="AZ281"/>
  <c r="AA282"/>
  <c r="AB282"/>
  <c r="AC282"/>
  <c r="AD282"/>
  <c r="AE282"/>
  <c r="AF282"/>
  <c r="AG282"/>
  <c r="AH282"/>
  <c r="AI282"/>
  <c r="AJ282"/>
  <c r="AK282"/>
  <c r="AL282"/>
  <c r="AM282"/>
  <c r="AN282"/>
  <c r="AO282"/>
  <c r="AP282"/>
  <c r="AQ282"/>
  <c r="AR282"/>
  <c r="AS282"/>
  <c r="AT282"/>
  <c r="AU282"/>
  <c r="AV282"/>
  <c r="AW282"/>
  <c r="AX282"/>
  <c r="AY282"/>
  <c r="AZ282"/>
  <c r="AA283"/>
  <c r="AB283"/>
  <c r="AC283"/>
  <c r="AD283"/>
  <c r="AE283"/>
  <c r="AF283"/>
  <c r="AG283"/>
  <c r="AH283"/>
  <c r="AI283"/>
  <c r="AJ283"/>
  <c r="AK283"/>
  <c r="AL283"/>
  <c r="AM283"/>
  <c r="AN283"/>
  <c r="AO283"/>
  <c r="AP283"/>
  <c r="AQ283"/>
  <c r="AR283"/>
  <c r="AS283"/>
  <c r="AT283"/>
  <c r="AU283"/>
  <c r="AV283"/>
  <c r="AW283"/>
  <c r="AX283"/>
  <c r="AY283"/>
  <c r="AZ283"/>
  <c r="AA284"/>
  <c r="AB284"/>
  <c r="AC284"/>
  <c r="AD284"/>
  <c r="AE284"/>
  <c r="AF284"/>
  <c r="AG284"/>
  <c r="AH284"/>
  <c r="AI284"/>
  <c r="AJ284"/>
  <c r="AK284"/>
  <c r="AL284"/>
  <c r="AM284"/>
  <c r="AN284"/>
  <c r="AO284"/>
  <c r="AP284"/>
  <c r="AQ284"/>
  <c r="AR284"/>
  <c r="AS284"/>
  <c r="AT284"/>
  <c r="AU284"/>
  <c r="AV284"/>
  <c r="AW284"/>
  <c r="AX284"/>
  <c r="AY284"/>
  <c r="AZ284"/>
  <c r="AA285"/>
  <c r="AB285"/>
  <c r="AC285"/>
  <c r="AD285"/>
  <c r="AE285"/>
  <c r="AF285"/>
  <c r="AG285"/>
  <c r="AH285"/>
  <c r="AI285"/>
  <c r="AJ285"/>
  <c r="AK285"/>
  <c r="AL285"/>
  <c r="AM285"/>
  <c r="AN285"/>
  <c r="AO285"/>
  <c r="AP285"/>
  <c r="AQ285"/>
  <c r="AR285"/>
  <c r="AS285"/>
  <c r="AT285"/>
  <c r="AU285"/>
  <c r="AV285"/>
  <c r="AW285"/>
  <c r="AX285"/>
  <c r="AY285"/>
  <c r="AZ285"/>
  <c r="AA286"/>
  <c r="AB286"/>
  <c r="AC286"/>
  <c r="AD286"/>
  <c r="AE286"/>
  <c r="AF286"/>
  <c r="AG286"/>
  <c r="AH286"/>
  <c r="AI286"/>
  <c r="AJ286"/>
  <c r="AK286"/>
  <c r="AL286"/>
  <c r="AM286"/>
  <c r="AN286"/>
  <c r="AO286"/>
  <c r="AP286"/>
  <c r="AQ286"/>
  <c r="AR286"/>
  <c r="AS286"/>
  <c r="AT286"/>
  <c r="AU286"/>
  <c r="AV286"/>
  <c r="AW286"/>
  <c r="AX286"/>
  <c r="AY286"/>
  <c r="AZ286"/>
  <c r="AA287"/>
  <c r="AB287"/>
  <c r="AC287"/>
  <c r="AD287"/>
  <c r="AE287"/>
  <c r="AF287"/>
  <c r="AG287"/>
  <c r="AH287"/>
  <c r="AI287"/>
  <c r="AJ287"/>
  <c r="AK287"/>
  <c r="AL287"/>
  <c r="AM287"/>
  <c r="AN287"/>
  <c r="AO287"/>
  <c r="AP287"/>
  <c r="AQ287"/>
  <c r="AR287"/>
  <c r="AS287"/>
  <c r="AT287"/>
  <c r="AU287"/>
  <c r="AV287"/>
  <c r="AW287"/>
  <c r="AX287"/>
  <c r="AY287"/>
  <c r="AZ287"/>
  <c r="AA288"/>
  <c r="AB288"/>
  <c r="AC288"/>
  <c r="AD288"/>
  <c r="AE288"/>
  <c r="AF288"/>
  <c r="AG288"/>
  <c r="AH288"/>
  <c r="AI288"/>
  <c r="AJ288"/>
  <c r="AK288"/>
  <c r="AL288"/>
  <c r="AM288"/>
  <c r="AN288"/>
  <c r="AO288"/>
  <c r="AP288"/>
  <c r="AQ288"/>
  <c r="AR288"/>
  <c r="AS288"/>
  <c r="AT288"/>
  <c r="AU288"/>
  <c r="AV288"/>
  <c r="AW288"/>
  <c r="AX288"/>
  <c r="AY288"/>
  <c r="AZ288"/>
  <c r="AA289"/>
  <c r="AB289"/>
  <c r="AC289"/>
  <c r="AD289"/>
  <c r="AE289"/>
  <c r="AF289"/>
  <c r="AG289"/>
  <c r="AH289"/>
  <c r="AI289"/>
  <c r="AJ289"/>
  <c r="AK289"/>
  <c r="AL289"/>
  <c r="AM289"/>
  <c r="AN289"/>
  <c r="AO289"/>
  <c r="AP289"/>
  <c r="AQ289"/>
  <c r="AR289"/>
  <c r="AS289"/>
  <c r="AT289"/>
  <c r="AU289"/>
  <c r="AV289"/>
  <c r="AW289"/>
  <c r="AX289"/>
  <c r="AY289"/>
  <c r="AZ289"/>
  <c r="AA290"/>
  <c r="AB290"/>
  <c r="AC290"/>
  <c r="AD290"/>
  <c r="AE290"/>
  <c r="AF290"/>
  <c r="AG290"/>
  <c r="AH290"/>
  <c r="AI290"/>
  <c r="AJ290"/>
  <c r="AK290"/>
  <c r="AL290"/>
  <c r="AM290"/>
  <c r="AN290"/>
  <c r="AO290"/>
  <c r="AP290"/>
  <c r="AQ290"/>
  <c r="AR290"/>
  <c r="AS290"/>
  <c r="AT290"/>
  <c r="AU290"/>
  <c r="AV290"/>
  <c r="AW290"/>
  <c r="AX290"/>
  <c r="AY290"/>
  <c r="AZ290"/>
  <c r="AA291"/>
  <c r="AB291"/>
  <c r="AC291"/>
  <c r="AD291"/>
  <c r="AE291"/>
  <c r="AF291"/>
  <c r="AG291"/>
  <c r="AH291"/>
  <c r="AI291"/>
  <c r="AJ291"/>
  <c r="AK291"/>
  <c r="AL291"/>
  <c r="AM291"/>
  <c r="AN291"/>
  <c r="AO291"/>
  <c r="AP291"/>
  <c r="AQ291"/>
  <c r="AR291"/>
  <c r="AS291"/>
  <c r="AT291"/>
  <c r="AU291"/>
  <c r="AV291"/>
  <c r="AW291"/>
  <c r="AX291"/>
  <c r="AY291"/>
  <c r="AZ291"/>
  <c r="AA292"/>
  <c r="AB292"/>
  <c r="AC292"/>
  <c r="AD292"/>
  <c r="AE292"/>
  <c r="AF292"/>
  <c r="AG292"/>
  <c r="AH292"/>
  <c r="AI292"/>
  <c r="AJ292"/>
  <c r="AK292"/>
  <c r="AL292"/>
  <c r="AM292"/>
  <c r="AN292"/>
  <c r="AO292"/>
  <c r="AP292"/>
  <c r="AQ292"/>
  <c r="AR292"/>
  <c r="AS292"/>
  <c r="AT292"/>
  <c r="AU292"/>
  <c r="AV292"/>
  <c r="AW292"/>
  <c r="AX292"/>
  <c r="AY292"/>
  <c r="AZ292"/>
  <c r="AA293"/>
  <c r="AB293"/>
  <c r="AC293"/>
  <c r="AD293"/>
  <c r="AE293"/>
  <c r="AF293"/>
  <c r="AG293"/>
  <c r="AH293"/>
  <c r="AI293"/>
  <c r="AJ293"/>
  <c r="AK293"/>
  <c r="AL293"/>
  <c r="AM293"/>
  <c r="AN293"/>
  <c r="AO293"/>
  <c r="AP293"/>
  <c r="AQ293"/>
  <c r="AR293"/>
  <c r="AS293"/>
  <c r="AT293"/>
  <c r="AU293"/>
  <c r="AV293"/>
  <c r="AW293"/>
  <c r="AX293"/>
  <c r="AY293"/>
  <c r="AZ293"/>
  <c r="AA294"/>
  <c r="AB294"/>
  <c r="AC294"/>
  <c r="AD294"/>
  <c r="AE294"/>
  <c r="AF294"/>
  <c r="AG294"/>
  <c r="AH294"/>
  <c r="AI294"/>
  <c r="AJ294"/>
  <c r="AK294"/>
  <c r="AL294"/>
  <c r="AM294"/>
  <c r="AN294"/>
  <c r="AO294"/>
  <c r="AP294"/>
  <c r="AQ294"/>
  <c r="AR294"/>
  <c r="AS294"/>
  <c r="AT294"/>
  <c r="AU294"/>
  <c r="AV294"/>
  <c r="AW294"/>
  <c r="AX294"/>
  <c r="AY294"/>
  <c r="AZ294"/>
  <c r="AA295"/>
  <c r="AB295"/>
  <c r="AC295"/>
  <c r="AD295"/>
  <c r="AE295"/>
  <c r="AF295"/>
  <c r="AG295"/>
  <c r="AH295"/>
  <c r="AI295"/>
  <c r="AJ295"/>
  <c r="AK295"/>
  <c r="AL295"/>
  <c r="AM295"/>
  <c r="AN295"/>
  <c r="AO295"/>
  <c r="AP295"/>
  <c r="AQ295"/>
  <c r="AR295"/>
  <c r="AS295"/>
  <c r="AT295"/>
  <c r="AU295"/>
  <c r="AV295"/>
  <c r="AW295"/>
  <c r="AX295"/>
  <c r="AY295"/>
  <c r="AZ295"/>
  <c r="AA296"/>
  <c r="AB296"/>
  <c r="AC296"/>
  <c r="AD296"/>
  <c r="AE296"/>
  <c r="AF296"/>
  <c r="AG296"/>
  <c r="AH296"/>
  <c r="AI296"/>
  <c r="AJ296"/>
  <c r="AK296"/>
  <c r="AL296"/>
  <c r="AM296"/>
  <c r="AN296"/>
  <c r="AO296"/>
  <c r="AP296"/>
  <c r="AQ296"/>
  <c r="AR296"/>
  <c r="AS296"/>
  <c r="AT296"/>
  <c r="AU296"/>
  <c r="AV296"/>
  <c r="AW296"/>
  <c r="AX296"/>
  <c r="AY296"/>
  <c r="AZ296"/>
  <c r="AA297"/>
  <c r="AB297"/>
  <c r="AC297"/>
  <c r="AD297"/>
  <c r="AE297"/>
  <c r="AF297"/>
  <c r="AG297"/>
  <c r="AH297"/>
  <c r="AI297"/>
  <c r="AJ297"/>
  <c r="AK297"/>
  <c r="AL297"/>
  <c r="AM297"/>
  <c r="AN297"/>
  <c r="AO297"/>
  <c r="AP297"/>
  <c r="AQ297"/>
  <c r="AR297"/>
  <c r="AS297"/>
  <c r="AT297"/>
  <c r="AU297"/>
  <c r="AV297"/>
  <c r="AW297"/>
  <c r="AX297"/>
  <c r="AY297"/>
  <c r="AZ297"/>
  <c r="AA298"/>
  <c r="AB298"/>
  <c r="AC298"/>
  <c r="AD298"/>
  <c r="AE298"/>
  <c r="AF298"/>
  <c r="AG298"/>
  <c r="AH298"/>
  <c r="AI298"/>
  <c r="AJ298"/>
  <c r="AK298"/>
  <c r="AL298"/>
  <c r="AM298"/>
  <c r="AN298"/>
  <c r="AO298"/>
  <c r="AP298"/>
  <c r="AQ298"/>
  <c r="AR298"/>
  <c r="AS298"/>
  <c r="AT298"/>
  <c r="AU298"/>
  <c r="AV298"/>
  <c r="AW298"/>
  <c r="AX298"/>
  <c r="AY298"/>
  <c r="AZ298"/>
  <c r="AA299"/>
  <c r="AB299"/>
  <c r="AC299"/>
  <c r="AD299"/>
  <c r="AE299"/>
  <c r="AF299"/>
  <c r="AG299"/>
  <c r="AH299"/>
  <c r="AI299"/>
  <c r="AJ299"/>
  <c r="AK299"/>
  <c r="AL299"/>
  <c r="AM299"/>
  <c r="AN299"/>
  <c r="AO299"/>
  <c r="AP299"/>
  <c r="AQ299"/>
  <c r="AR299"/>
  <c r="AS299"/>
  <c r="AT299"/>
  <c r="AU299"/>
  <c r="AV299"/>
  <c r="AW299"/>
  <c r="AX299"/>
  <c r="AY299"/>
  <c r="AZ299"/>
  <c r="AA300"/>
  <c r="AB300"/>
  <c r="AC300"/>
  <c r="AD300"/>
  <c r="AE300"/>
  <c r="AF300"/>
  <c r="AG300"/>
  <c r="AH300"/>
  <c r="AI300"/>
  <c r="AJ300"/>
  <c r="AK300"/>
  <c r="AL300"/>
  <c r="AM300"/>
  <c r="AN300"/>
  <c r="AO300"/>
  <c r="AP300"/>
  <c r="AQ300"/>
  <c r="AR300"/>
  <c r="AS300"/>
  <c r="AT300"/>
  <c r="AU300"/>
  <c r="AV300"/>
  <c r="AW300"/>
  <c r="AX300"/>
  <c r="AY300"/>
  <c r="AZ300"/>
  <c r="AA301"/>
  <c r="AB301"/>
  <c r="AC301"/>
  <c r="AD301"/>
  <c r="AE301"/>
  <c r="AF301"/>
  <c r="AG301"/>
  <c r="AH301"/>
  <c r="AI301"/>
  <c r="AJ301"/>
  <c r="AK301"/>
  <c r="AL301"/>
  <c r="AM301"/>
  <c r="AN301"/>
  <c r="AO301"/>
  <c r="AP301"/>
  <c r="AQ301"/>
  <c r="AR301"/>
  <c r="AS301"/>
  <c r="AT301"/>
  <c r="AU301"/>
  <c r="AV301"/>
  <c r="AW301"/>
  <c r="AX301"/>
  <c r="AY301"/>
  <c r="AZ301"/>
  <c r="AA302"/>
  <c r="AB302"/>
  <c r="AC302"/>
  <c r="AD302"/>
  <c r="AE302"/>
  <c r="AF302"/>
  <c r="AG302"/>
  <c r="AH302"/>
  <c r="AI302"/>
  <c r="AJ302"/>
  <c r="AK302"/>
  <c r="AL302"/>
  <c r="AM302"/>
  <c r="AN302"/>
  <c r="AO302"/>
  <c r="AP302"/>
  <c r="AQ302"/>
  <c r="AR302"/>
  <c r="AS302"/>
  <c r="AT302"/>
  <c r="AU302"/>
  <c r="AV302"/>
  <c r="AW302"/>
  <c r="AX302"/>
  <c r="AY302"/>
  <c r="AZ302"/>
  <c r="AA303"/>
  <c r="AB303"/>
  <c r="AC303"/>
  <c r="AD303"/>
  <c r="AE303"/>
  <c r="AF303"/>
  <c r="AG303"/>
  <c r="AH303"/>
  <c r="AI303"/>
  <c r="AJ303"/>
  <c r="AK303"/>
  <c r="AL303"/>
  <c r="AM303"/>
  <c r="AN303"/>
  <c r="AO303"/>
  <c r="AP303"/>
  <c r="AQ303"/>
  <c r="AR303"/>
  <c r="AS303"/>
  <c r="AT303"/>
  <c r="AU303"/>
  <c r="AV303"/>
  <c r="AW303"/>
  <c r="AX303"/>
  <c r="AY303"/>
  <c r="AZ303"/>
  <c r="AA304"/>
  <c r="AB304"/>
  <c r="AC304"/>
  <c r="AD304"/>
  <c r="AE304"/>
  <c r="AF304"/>
  <c r="AG304"/>
  <c r="AH304"/>
  <c r="AI304"/>
  <c r="AJ304"/>
  <c r="AK304"/>
  <c r="AL304"/>
  <c r="AM304"/>
  <c r="AN304"/>
  <c r="AO304"/>
  <c r="AP304"/>
  <c r="AQ304"/>
  <c r="AR304"/>
  <c r="AS304"/>
  <c r="AT304"/>
  <c r="AU304"/>
  <c r="AV304"/>
  <c r="AW304"/>
  <c r="AX304"/>
  <c r="AY304"/>
  <c r="AZ304"/>
  <c r="AA305"/>
  <c r="AB305"/>
  <c r="AC305"/>
  <c r="AD305"/>
  <c r="AE305"/>
  <c r="AF305"/>
  <c r="AG305"/>
  <c r="AH305"/>
  <c r="AI305"/>
  <c r="AJ305"/>
  <c r="AK305"/>
  <c r="AL305"/>
  <c r="AM305"/>
  <c r="AN305"/>
  <c r="AO305"/>
  <c r="AP305"/>
  <c r="AQ305"/>
  <c r="AR305"/>
  <c r="AS305"/>
  <c r="AT305"/>
  <c r="AU305"/>
  <c r="AV305"/>
  <c r="AW305"/>
  <c r="AX305"/>
  <c r="AY305"/>
  <c r="AZ305"/>
  <c r="AA306"/>
  <c r="AB306"/>
  <c r="AC306"/>
  <c r="AD306"/>
  <c r="AE306"/>
  <c r="AF306"/>
  <c r="AG306"/>
  <c r="AH306"/>
  <c r="AI306"/>
  <c r="AJ306"/>
  <c r="AK306"/>
  <c r="AL306"/>
  <c r="AM306"/>
  <c r="AN306"/>
  <c r="AO306"/>
  <c r="AP306"/>
  <c r="AQ306"/>
  <c r="AR306"/>
  <c r="AS306"/>
  <c r="AT306"/>
  <c r="AU306"/>
  <c r="AV306"/>
  <c r="AW306"/>
  <c r="AX306"/>
  <c r="AY306"/>
  <c r="AZ306"/>
  <c r="AA307"/>
  <c r="AB307"/>
  <c r="AC307"/>
  <c r="AD307"/>
  <c r="AE307"/>
  <c r="AF307"/>
  <c r="AG307"/>
  <c r="AH307"/>
  <c r="AI307"/>
  <c r="AJ307"/>
  <c r="AK307"/>
  <c r="AL307"/>
  <c r="AM307"/>
  <c r="AN307"/>
  <c r="AO307"/>
  <c r="AP307"/>
  <c r="AQ307"/>
  <c r="AR307"/>
  <c r="AS307"/>
  <c r="AT307"/>
  <c r="AU307"/>
  <c r="AV307"/>
  <c r="AW307"/>
  <c r="AX307"/>
  <c r="AY307"/>
  <c r="AZ307"/>
  <c r="AA308"/>
  <c r="AB308"/>
  <c r="AC308"/>
  <c r="AD308"/>
  <c r="AE308"/>
  <c r="AF308"/>
  <c r="AG308"/>
  <c r="AH308"/>
  <c r="AI308"/>
  <c r="AJ308"/>
  <c r="AK308"/>
  <c r="AL308"/>
  <c r="AM308"/>
  <c r="AN308"/>
  <c r="AO308"/>
  <c r="AP308"/>
  <c r="AQ308"/>
  <c r="AR308"/>
  <c r="AS308"/>
  <c r="AT308"/>
  <c r="AU308"/>
  <c r="AV308"/>
  <c r="AW308"/>
  <c r="AX308"/>
  <c r="AY308"/>
  <c r="AZ308"/>
  <c r="AA309"/>
  <c r="AB309"/>
  <c r="AC309"/>
  <c r="AD309"/>
  <c r="AE309"/>
  <c r="AF309"/>
  <c r="AG309"/>
  <c r="AH309"/>
  <c r="AI309"/>
  <c r="AJ309"/>
  <c r="AK309"/>
  <c r="AL309"/>
  <c r="AM309"/>
  <c r="AN309"/>
  <c r="AO309"/>
  <c r="AP309"/>
  <c r="AQ309"/>
  <c r="AR309"/>
  <c r="AS309"/>
  <c r="AT309"/>
  <c r="AU309"/>
  <c r="AV309"/>
  <c r="AW309"/>
  <c r="AX309"/>
  <c r="AY309"/>
  <c r="AZ309"/>
  <c r="AA310"/>
  <c r="AB310"/>
  <c r="AC310"/>
  <c r="AD310"/>
  <c r="AE310"/>
  <c r="AF310"/>
  <c r="AG310"/>
  <c r="AH310"/>
  <c r="AI310"/>
  <c r="AJ310"/>
  <c r="AK310"/>
  <c r="AL310"/>
  <c r="AM310"/>
  <c r="AN310"/>
  <c r="AO310"/>
  <c r="AP310"/>
  <c r="AQ310"/>
  <c r="AR310"/>
  <c r="AS310"/>
  <c r="AT310"/>
  <c r="AU310"/>
  <c r="AV310"/>
  <c r="AW310"/>
  <c r="AX310"/>
  <c r="AY310"/>
  <c r="AZ310"/>
  <c r="AA311"/>
  <c r="AB311"/>
  <c r="AC311"/>
  <c r="AD311"/>
  <c r="AE311"/>
  <c r="AF311"/>
  <c r="AG311"/>
  <c r="AH311"/>
  <c r="AI311"/>
  <c r="AJ311"/>
  <c r="AK311"/>
  <c r="AL311"/>
  <c r="AM311"/>
  <c r="AN311"/>
  <c r="AO311"/>
  <c r="AP311"/>
  <c r="AQ311"/>
  <c r="AR311"/>
  <c r="AS311"/>
  <c r="AT311"/>
  <c r="AU311"/>
  <c r="AV311"/>
  <c r="AW311"/>
  <c r="AX311"/>
  <c r="AY311"/>
  <c r="AZ311"/>
  <c r="AA312"/>
  <c r="AB312"/>
  <c r="AC312"/>
  <c r="AD312"/>
  <c r="AE312"/>
  <c r="AF312"/>
  <c r="AG312"/>
  <c r="AH312"/>
  <c r="AI312"/>
  <c r="AJ312"/>
  <c r="AK312"/>
  <c r="AL312"/>
  <c r="AM312"/>
  <c r="AN312"/>
  <c r="AO312"/>
  <c r="AP312"/>
  <c r="AQ312"/>
  <c r="AR312"/>
  <c r="AS312"/>
  <c r="AT312"/>
  <c r="AU312"/>
  <c r="AV312"/>
  <c r="AW312"/>
  <c r="AX312"/>
  <c r="AY312"/>
  <c r="AZ312"/>
  <c r="AA313"/>
  <c r="AB313"/>
  <c r="AC313"/>
  <c r="AD313"/>
  <c r="AE313"/>
  <c r="AF313"/>
  <c r="AG313"/>
  <c r="AH313"/>
  <c r="AI313"/>
  <c r="AJ313"/>
  <c r="AK313"/>
  <c r="AL313"/>
  <c r="AM313"/>
  <c r="AN313"/>
  <c r="AO313"/>
  <c r="AP313"/>
  <c r="AQ313"/>
  <c r="AR313"/>
  <c r="AS313"/>
  <c r="AT313"/>
  <c r="AU313"/>
  <c r="AV313"/>
  <c r="AW313"/>
  <c r="AX313"/>
  <c r="AY313"/>
  <c r="AZ313"/>
  <c r="AA314"/>
  <c r="AB314"/>
  <c r="AC314"/>
  <c r="AD314"/>
  <c r="AE314"/>
  <c r="AF314"/>
  <c r="AG314"/>
  <c r="AH314"/>
  <c r="AI314"/>
  <c r="AJ314"/>
  <c r="AK314"/>
  <c r="AL314"/>
  <c r="AM314"/>
  <c r="AN314"/>
  <c r="AO314"/>
  <c r="AP314"/>
  <c r="AQ314"/>
  <c r="AR314"/>
  <c r="AS314"/>
  <c r="AT314"/>
  <c r="AU314"/>
  <c r="AV314"/>
  <c r="AW314"/>
  <c r="AX314"/>
  <c r="AY314"/>
  <c r="AZ314"/>
  <c r="AA315"/>
  <c r="AB315"/>
  <c r="AC315"/>
  <c r="AD315"/>
  <c r="AE315"/>
  <c r="AF315"/>
  <c r="AG315"/>
  <c r="AH315"/>
  <c r="AI315"/>
  <c r="AJ315"/>
  <c r="AK315"/>
  <c r="AL315"/>
  <c r="AM315"/>
  <c r="AN315"/>
  <c r="AO315"/>
  <c r="AP315"/>
  <c r="AQ315"/>
  <c r="AR315"/>
  <c r="AS315"/>
  <c r="AT315"/>
  <c r="AU315"/>
  <c r="AV315"/>
  <c r="AW315"/>
  <c r="AX315"/>
  <c r="AY315"/>
  <c r="AZ315"/>
  <c r="AA316"/>
  <c r="AB316"/>
  <c r="AC316"/>
  <c r="AD316"/>
  <c r="AE316"/>
  <c r="AF316"/>
  <c r="AG316"/>
  <c r="AH316"/>
  <c r="AI316"/>
  <c r="AJ316"/>
  <c r="AK316"/>
  <c r="AL316"/>
  <c r="AM316"/>
  <c r="AN316"/>
  <c r="AO316"/>
  <c r="AP316"/>
  <c r="AQ316"/>
  <c r="AR316"/>
  <c r="AS316"/>
  <c r="AT316"/>
  <c r="AU316"/>
  <c r="AV316"/>
  <c r="AW316"/>
  <c r="AX316"/>
  <c r="AY316"/>
  <c r="AZ316"/>
  <c r="AA317"/>
  <c r="AB317"/>
  <c r="AC317"/>
  <c r="AD317"/>
  <c r="AE317"/>
  <c r="AF317"/>
  <c r="AG317"/>
  <c r="AH317"/>
  <c r="AI317"/>
  <c r="AJ317"/>
  <c r="AK317"/>
  <c r="AL317"/>
  <c r="AM317"/>
  <c r="AN317"/>
  <c r="AO317"/>
  <c r="AP317"/>
  <c r="AQ317"/>
  <c r="AR317"/>
  <c r="AS317"/>
  <c r="AT317"/>
  <c r="AU317"/>
  <c r="AV317"/>
  <c r="AW317"/>
  <c r="AX317"/>
  <c r="AY317"/>
  <c r="AZ317"/>
  <c r="AA318"/>
  <c r="AB318"/>
  <c r="AC318"/>
  <c r="AD318"/>
  <c r="AE318"/>
  <c r="AF318"/>
  <c r="AG318"/>
  <c r="AH318"/>
  <c r="AI318"/>
  <c r="AJ318"/>
  <c r="AK318"/>
  <c r="AL318"/>
  <c r="AM318"/>
  <c r="AN318"/>
  <c r="AO318"/>
  <c r="AP318"/>
  <c r="AQ318"/>
  <c r="AR318"/>
  <c r="AS318"/>
  <c r="AT318"/>
  <c r="AU318"/>
  <c r="AV318"/>
  <c r="AW318"/>
  <c r="AX318"/>
  <c r="AY318"/>
  <c r="AZ318"/>
  <c r="AA319"/>
  <c r="AB319"/>
  <c r="AC319"/>
  <c r="AD319"/>
  <c r="AE319"/>
  <c r="AF319"/>
  <c r="AG319"/>
  <c r="AH319"/>
  <c r="AI319"/>
  <c r="AJ319"/>
  <c r="AK319"/>
  <c r="AL319"/>
  <c r="AM319"/>
  <c r="AN319"/>
  <c r="AO319"/>
  <c r="AP319"/>
  <c r="AQ319"/>
  <c r="AR319"/>
  <c r="AS319"/>
  <c r="AT319"/>
  <c r="AU319"/>
  <c r="AV319"/>
  <c r="AW319"/>
  <c r="AX319"/>
  <c r="AY319"/>
  <c r="AZ319"/>
  <c r="AA320"/>
  <c r="AB320"/>
  <c r="AC320"/>
  <c r="AD320"/>
  <c r="AE320"/>
  <c r="AF320"/>
  <c r="AG320"/>
  <c r="AH320"/>
  <c r="AI320"/>
  <c r="AJ320"/>
  <c r="AK320"/>
  <c r="AL320"/>
  <c r="AM320"/>
  <c r="AN320"/>
  <c r="AO320"/>
  <c r="AP320"/>
  <c r="AQ320"/>
  <c r="AR320"/>
  <c r="AS320"/>
  <c r="AT320"/>
  <c r="AU320"/>
  <c r="AV320"/>
  <c r="AW320"/>
  <c r="AX320"/>
  <c r="AY320"/>
  <c r="AZ320"/>
  <c r="AA321"/>
  <c r="AB321"/>
  <c r="AC321"/>
  <c r="AD321"/>
  <c r="AE321"/>
  <c r="AF321"/>
  <c r="AG321"/>
  <c r="AH321"/>
  <c r="AI321"/>
  <c r="AJ321"/>
  <c r="AK321"/>
  <c r="AL321"/>
  <c r="AM321"/>
  <c r="AN321"/>
  <c r="AO321"/>
  <c r="AP321"/>
  <c r="AQ321"/>
  <c r="AR321"/>
  <c r="AS321"/>
  <c r="AT321"/>
  <c r="AU321"/>
  <c r="AV321"/>
  <c r="AW321"/>
  <c r="AX321"/>
  <c r="AY321"/>
  <c r="AZ321"/>
  <c r="AA322"/>
  <c r="AB322"/>
  <c r="AC322"/>
  <c r="AD322"/>
  <c r="AE322"/>
  <c r="AF322"/>
  <c r="AG322"/>
  <c r="AH322"/>
  <c r="AI322"/>
  <c r="AJ322"/>
  <c r="AK322"/>
  <c r="AL322"/>
  <c r="AM322"/>
  <c r="AN322"/>
  <c r="AO322"/>
  <c r="AP322"/>
  <c r="AQ322"/>
  <c r="AR322"/>
  <c r="AS322"/>
  <c r="AT322"/>
  <c r="AU322"/>
  <c r="AV322"/>
  <c r="AW322"/>
  <c r="AX322"/>
  <c r="AY322"/>
  <c r="AZ322"/>
  <c r="AA323"/>
  <c r="AB323"/>
  <c r="AC323"/>
  <c r="AD323"/>
  <c r="AE323"/>
  <c r="AF323"/>
  <c r="AG323"/>
  <c r="AH323"/>
  <c r="AI323"/>
  <c r="AJ323"/>
  <c r="AK323"/>
  <c r="AL323"/>
  <c r="AM323"/>
  <c r="AN323"/>
  <c r="AO323"/>
  <c r="AP323"/>
  <c r="AQ323"/>
  <c r="AR323"/>
  <c r="AS323"/>
  <c r="AT323"/>
  <c r="AU323"/>
  <c r="AV323"/>
  <c r="AW323"/>
  <c r="AX323"/>
  <c r="AY323"/>
  <c r="AZ323"/>
  <c r="AA324"/>
  <c r="AB324"/>
  <c r="AC324"/>
  <c r="AD324"/>
  <c r="AE324"/>
  <c r="AF324"/>
  <c r="AG324"/>
  <c r="AH324"/>
  <c r="AI324"/>
  <c r="AJ324"/>
  <c r="AK324"/>
  <c r="AL324"/>
  <c r="AM324"/>
  <c r="AN324"/>
  <c r="AO324"/>
  <c r="AP324"/>
  <c r="AQ324"/>
  <c r="AR324"/>
  <c r="AS324"/>
  <c r="AT324"/>
  <c r="AU324"/>
  <c r="AV324"/>
  <c r="AW324"/>
  <c r="AX324"/>
  <c r="AY324"/>
  <c r="AZ324"/>
  <c r="AA325"/>
  <c r="AB325"/>
  <c r="AC325"/>
  <c r="AD325"/>
  <c r="AE325"/>
  <c r="AF325"/>
  <c r="AG325"/>
  <c r="AH325"/>
  <c r="AI325"/>
  <c r="AJ325"/>
  <c r="AK325"/>
  <c r="AL325"/>
  <c r="AM325"/>
  <c r="AN325"/>
  <c r="AO325"/>
  <c r="AP325"/>
  <c r="AQ325"/>
  <c r="AR325"/>
  <c r="AS325"/>
  <c r="AT325"/>
  <c r="AU325"/>
  <c r="AV325"/>
  <c r="AW325"/>
  <c r="AX325"/>
  <c r="AY325"/>
  <c r="AZ325"/>
  <c r="AA326"/>
  <c r="AB326"/>
  <c r="AC326"/>
  <c r="AD326"/>
  <c r="AE326"/>
  <c r="AF326"/>
  <c r="AG326"/>
  <c r="AH326"/>
  <c r="AI326"/>
  <c r="AJ326"/>
  <c r="AK326"/>
  <c r="AL326"/>
  <c r="AM326"/>
  <c r="AN326"/>
  <c r="AO326"/>
  <c r="AP326"/>
  <c r="AQ326"/>
  <c r="AR326"/>
  <c r="AS326"/>
  <c r="AT326"/>
  <c r="AU326"/>
  <c r="AV326"/>
  <c r="AW326"/>
  <c r="AX326"/>
  <c r="AY326"/>
  <c r="AZ326"/>
  <c r="AA327"/>
  <c r="AB327"/>
  <c r="AC327"/>
  <c r="AD327"/>
  <c r="AE327"/>
  <c r="AF327"/>
  <c r="AG327"/>
  <c r="AH327"/>
  <c r="AI327"/>
  <c r="AJ327"/>
  <c r="AK327"/>
  <c r="AL327"/>
  <c r="AM327"/>
  <c r="AN327"/>
  <c r="AO327"/>
  <c r="AP327"/>
  <c r="AQ327"/>
  <c r="AR327"/>
  <c r="AS327"/>
  <c r="AT327"/>
  <c r="AU327"/>
  <c r="AV327"/>
  <c r="AW327"/>
  <c r="AX327"/>
  <c r="AY327"/>
  <c r="AZ327"/>
  <c r="AA328"/>
  <c r="AB328"/>
  <c r="AC328"/>
  <c r="AD328"/>
  <c r="AE328"/>
  <c r="AF328"/>
  <c r="AG328"/>
  <c r="AH328"/>
  <c r="AI328"/>
  <c r="AJ328"/>
  <c r="AK328"/>
  <c r="AL328"/>
  <c r="AM328"/>
  <c r="AN328"/>
  <c r="AO328"/>
  <c r="AP328"/>
  <c r="AQ328"/>
  <c r="AR328"/>
  <c r="AS328"/>
  <c r="AT328"/>
  <c r="AU328"/>
  <c r="AV328"/>
  <c r="AW328"/>
  <c r="AX328"/>
  <c r="AY328"/>
  <c r="AZ328"/>
  <c r="AA329"/>
  <c r="AB329"/>
  <c r="AC329"/>
  <c r="AD329"/>
  <c r="AE329"/>
  <c r="AF329"/>
  <c r="AG329"/>
  <c r="AH329"/>
  <c r="AI329"/>
  <c r="AJ329"/>
  <c r="AK329"/>
  <c r="AL329"/>
  <c r="AM329"/>
  <c r="AN329"/>
  <c r="AO329"/>
  <c r="AP329"/>
  <c r="AQ329"/>
  <c r="AR329"/>
  <c r="AS329"/>
  <c r="AT329"/>
  <c r="AU329"/>
  <c r="AV329"/>
  <c r="AW329"/>
  <c r="AX329"/>
  <c r="AY329"/>
  <c r="AZ329"/>
  <c r="AA330"/>
  <c r="AB330"/>
  <c r="AC330"/>
  <c r="AD330"/>
  <c r="AE330"/>
  <c r="AF330"/>
  <c r="AG330"/>
  <c r="AH330"/>
  <c r="AI330"/>
  <c r="AJ330"/>
  <c r="AK330"/>
  <c r="AL330"/>
  <c r="AM330"/>
  <c r="AN330"/>
  <c r="AO330"/>
  <c r="AP330"/>
  <c r="AQ330"/>
  <c r="AR330"/>
  <c r="AS330"/>
  <c r="AT330"/>
  <c r="AU330"/>
  <c r="AV330"/>
  <c r="AW330"/>
  <c r="AX330"/>
  <c r="AY330"/>
  <c r="AZ330"/>
  <c r="AA331"/>
  <c r="AB331"/>
  <c r="AC331"/>
  <c r="AD331"/>
  <c r="AE331"/>
  <c r="AF331"/>
  <c r="AG331"/>
  <c r="AH331"/>
  <c r="AI331"/>
  <c r="AJ331"/>
  <c r="AK331"/>
  <c r="AL331"/>
  <c r="AM331"/>
  <c r="AN331"/>
  <c r="AO331"/>
  <c r="AP331"/>
  <c r="AQ331"/>
  <c r="AR331"/>
  <c r="AS331"/>
  <c r="AT331"/>
  <c r="AU331"/>
  <c r="AV331"/>
  <c r="AW331"/>
  <c r="AX331"/>
  <c r="AY331"/>
  <c r="AZ331"/>
  <c r="AA332"/>
  <c r="AB332"/>
  <c r="AC332"/>
  <c r="AD332"/>
  <c r="AE332"/>
  <c r="AF332"/>
  <c r="AG332"/>
  <c r="AH332"/>
  <c r="AI332"/>
  <c r="AJ332"/>
  <c r="AK332"/>
  <c r="AL332"/>
  <c r="AM332"/>
  <c r="AN332"/>
  <c r="AO332"/>
  <c r="AP332"/>
  <c r="AQ332"/>
  <c r="AR332"/>
  <c r="AS332"/>
  <c r="AT332"/>
  <c r="AU332"/>
  <c r="AV332"/>
  <c r="AW332"/>
  <c r="AX332"/>
  <c r="AY332"/>
  <c r="AZ332"/>
  <c r="AA333"/>
  <c r="AB333"/>
  <c r="AC333"/>
  <c r="AD333"/>
  <c r="AE333"/>
  <c r="AF333"/>
  <c r="AG333"/>
  <c r="AH333"/>
  <c r="AI333"/>
  <c r="AJ333"/>
  <c r="AK333"/>
  <c r="AL333"/>
  <c r="AM333"/>
  <c r="AN333"/>
  <c r="AO333"/>
  <c r="AP333"/>
  <c r="AQ333"/>
  <c r="AR333"/>
  <c r="AS333"/>
  <c r="AT333"/>
  <c r="AU333"/>
  <c r="AV333"/>
  <c r="AW333"/>
  <c r="AX333"/>
  <c r="AY333"/>
  <c r="AZ333"/>
  <c r="AA334"/>
  <c r="AB334"/>
  <c r="AC334"/>
  <c r="AD334"/>
  <c r="AE334"/>
  <c r="AF334"/>
  <c r="AG334"/>
  <c r="AH334"/>
  <c r="AI334"/>
  <c r="AJ334"/>
  <c r="AK334"/>
  <c r="AL334"/>
  <c r="AM334"/>
  <c r="AN334"/>
  <c r="AO334"/>
  <c r="AP334"/>
  <c r="AQ334"/>
  <c r="AR334"/>
  <c r="AS334"/>
  <c r="AT334"/>
  <c r="AU334"/>
  <c r="AV334"/>
  <c r="AW334"/>
  <c r="AX334"/>
  <c r="AY334"/>
  <c r="AZ334"/>
  <c r="AA335"/>
  <c r="AB335"/>
  <c r="AC335"/>
  <c r="AD335"/>
  <c r="AE335"/>
  <c r="AF335"/>
  <c r="AG335"/>
  <c r="AH335"/>
  <c r="AI335"/>
  <c r="AJ335"/>
  <c r="AK335"/>
  <c r="AL335"/>
  <c r="AM335"/>
  <c r="AN335"/>
  <c r="AO335"/>
  <c r="AP335"/>
  <c r="AQ335"/>
  <c r="AR335"/>
  <c r="AS335"/>
  <c r="AT335"/>
  <c r="AU335"/>
  <c r="AV335"/>
  <c r="AW335"/>
  <c r="AX335"/>
  <c r="AY335"/>
  <c r="AZ335"/>
  <c r="AA336"/>
  <c r="AB336"/>
  <c r="AC336"/>
  <c r="AD336"/>
  <c r="AE336"/>
  <c r="AF336"/>
  <c r="AG336"/>
  <c r="AH336"/>
  <c r="AI336"/>
  <c r="AJ336"/>
  <c r="AK336"/>
  <c r="AL336"/>
  <c r="AM336"/>
  <c r="AN336"/>
  <c r="AO336"/>
  <c r="AP336"/>
  <c r="AQ336"/>
  <c r="AR336"/>
  <c r="AS336"/>
  <c r="AT336"/>
  <c r="AU336"/>
  <c r="AV336"/>
  <c r="AW336"/>
  <c r="AX336"/>
  <c r="AY336"/>
  <c r="AZ336"/>
  <c r="AA337"/>
  <c r="AB337"/>
  <c r="AC337"/>
  <c r="AD337"/>
  <c r="AE337"/>
  <c r="AF337"/>
  <c r="AG337"/>
  <c r="AH337"/>
  <c r="AI337"/>
  <c r="AJ337"/>
  <c r="AK337"/>
  <c r="AL337"/>
  <c r="AM337"/>
  <c r="AN337"/>
  <c r="AO337"/>
  <c r="AP337"/>
  <c r="AQ337"/>
  <c r="AR337"/>
  <c r="AS337"/>
  <c r="AT337"/>
  <c r="AU337"/>
  <c r="AV337"/>
  <c r="AW337"/>
  <c r="AX337"/>
  <c r="AY337"/>
  <c r="AZ337"/>
  <c r="AA338"/>
  <c r="AB338"/>
  <c r="AC338"/>
  <c r="AD338"/>
  <c r="AE338"/>
  <c r="AF338"/>
  <c r="AG338"/>
  <c r="AH338"/>
  <c r="AI338"/>
  <c r="AJ338"/>
  <c r="AK338"/>
  <c r="AL338"/>
  <c r="AM338"/>
  <c r="AN338"/>
  <c r="AO338"/>
  <c r="AP338"/>
  <c r="AQ338"/>
  <c r="AR338"/>
  <c r="AS338"/>
  <c r="AT338"/>
  <c r="AU338"/>
  <c r="AV338"/>
  <c r="AW338"/>
  <c r="AX338"/>
  <c r="AY338"/>
  <c r="AZ338"/>
  <c r="AA339"/>
  <c r="AB339"/>
  <c r="AC339"/>
  <c r="AD339"/>
  <c r="AE339"/>
  <c r="AF339"/>
  <c r="AG339"/>
  <c r="AH339"/>
  <c r="AI339"/>
  <c r="AJ339"/>
  <c r="AK339"/>
  <c r="AL339"/>
  <c r="AM339"/>
  <c r="AN339"/>
  <c r="AO339"/>
  <c r="AP339"/>
  <c r="AQ339"/>
  <c r="AR339"/>
  <c r="AS339"/>
  <c r="AT339"/>
  <c r="AU339"/>
  <c r="AV339"/>
  <c r="AW339"/>
  <c r="AX339"/>
  <c r="AY339"/>
  <c r="AZ339"/>
  <c r="AA340"/>
  <c r="AB340"/>
  <c r="AC340"/>
  <c r="AD340"/>
  <c r="AE340"/>
  <c r="AF340"/>
  <c r="AG340"/>
  <c r="AH340"/>
  <c r="AI340"/>
  <c r="AJ340"/>
  <c r="AK340"/>
  <c r="AL340"/>
  <c r="AM340"/>
  <c r="AN340"/>
  <c r="AO340"/>
  <c r="AP340"/>
  <c r="AQ340"/>
  <c r="AR340"/>
  <c r="AS340"/>
  <c r="AT340"/>
  <c r="AU340"/>
  <c r="AV340"/>
  <c r="AW340"/>
  <c r="AX340"/>
  <c r="AY340"/>
  <c r="AZ340"/>
  <c r="AA341"/>
  <c r="AB341"/>
  <c r="AC341"/>
  <c r="AD341"/>
  <c r="AE341"/>
  <c r="AF341"/>
  <c r="AG341"/>
  <c r="AH341"/>
  <c r="AI341"/>
  <c r="AJ341"/>
  <c r="AK341"/>
  <c r="AL341"/>
  <c r="AM341"/>
  <c r="AN341"/>
  <c r="AO341"/>
  <c r="AP341"/>
  <c r="AQ341"/>
  <c r="AR341"/>
  <c r="AS341"/>
  <c r="AT341"/>
  <c r="AU341"/>
  <c r="AV341"/>
  <c r="AW341"/>
  <c r="AX341"/>
  <c r="AY341"/>
  <c r="AZ341"/>
  <c r="AA342"/>
  <c r="AB342"/>
  <c r="AC342"/>
  <c r="AD342"/>
  <c r="AE342"/>
  <c r="AF342"/>
  <c r="AG342"/>
  <c r="AH342"/>
  <c r="AI342"/>
  <c r="AJ342"/>
  <c r="AK342"/>
  <c r="AL342"/>
  <c r="AM342"/>
  <c r="AN342"/>
  <c r="AO342"/>
  <c r="AP342"/>
  <c r="AQ342"/>
  <c r="AR342"/>
  <c r="AS342"/>
  <c r="AT342"/>
  <c r="AU342"/>
  <c r="AV342"/>
  <c r="AW342"/>
  <c r="AX342"/>
  <c r="AY342"/>
  <c r="AZ342"/>
  <c r="AA343"/>
  <c r="AB343"/>
  <c r="AC343"/>
  <c r="AD343"/>
  <c r="AE343"/>
  <c r="AF343"/>
  <c r="AG343"/>
  <c r="AH343"/>
  <c r="AI343"/>
  <c r="AJ343"/>
  <c r="AK343"/>
  <c r="AL343"/>
  <c r="AM343"/>
  <c r="AN343"/>
  <c r="AO343"/>
  <c r="AP343"/>
  <c r="AQ343"/>
  <c r="AR343"/>
  <c r="AS343"/>
  <c r="AT343"/>
  <c r="AU343"/>
  <c r="AV343"/>
  <c r="AW343"/>
  <c r="AX343"/>
  <c r="AY343"/>
  <c r="AZ343"/>
  <c r="AA344"/>
  <c r="AB344"/>
  <c r="AC344"/>
  <c r="AD344"/>
  <c r="AE344"/>
  <c r="AF344"/>
  <c r="AG344"/>
  <c r="AH344"/>
  <c r="AI344"/>
  <c r="AJ344"/>
  <c r="AK344"/>
  <c r="AL344"/>
  <c r="AM344"/>
  <c r="AN344"/>
  <c r="AO344"/>
  <c r="AP344"/>
  <c r="AQ344"/>
  <c r="AR344"/>
  <c r="AS344"/>
  <c r="AT344"/>
  <c r="AU344"/>
  <c r="AV344"/>
  <c r="AW344"/>
  <c r="AX344"/>
  <c r="AY344"/>
  <c r="AZ344"/>
  <c r="AA345"/>
  <c r="AB345"/>
  <c r="AC345"/>
  <c r="AD345"/>
  <c r="AE345"/>
  <c r="AF345"/>
  <c r="AG345"/>
  <c r="AH345"/>
  <c r="AI345"/>
  <c r="AJ345"/>
  <c r="AK345"/>
  <c r="AL345"/>
  <c r="AM345"/>
  <c r="AN345"/>
  <c r="AO345"/>
  <c r="AP345"/>
  <c r="AQ345"/>
  <c r="AR345"/>
  <c r="AS345"/>
  <c r="AT345"/>
  <c r="AU345"/>
  <c r="AV345"/>
  <c r="AW345"/>
  <c r="AX345"/>
  <c r="AY345"/>
  <c r="AZ345"/>
  <c r="AA346"/>
  <c r="AB346"/>
  <c r="AC346"/>
  <c r="AD346"/>
  <c r="AE346"/>
  <c r="AF346"/>
  <c r="AG346"/>
  <c r="AH346"/>
  <c r="AI346"/>
  <c r="AJ346"/>
  <c r="AK346"/>
  <c r="AL346"/>
  <c r="AM346"/>
  <c r="AN346"/>
  <c r="AO346"/>
  <c r="AP346"/>
  <c r="AQ346"/>
  <c r="AR346"/>
  <c r="AS346"/>
  <c r="AT346"/>
  <c r="AU346"/>
  <c r="AV346"/>
  <c r="AW346"/>
  <c r="AX346"/>
  <c r="AY346"/>
  <c r="AZ346"/>
  <c r="AA347"/>
  <c r="AB347"/>
  <c r="AC347"/>
  <c r="AD347"/>
  <c r="AE347"/>
  <c r="AF347"/>
  <c r="AG347"/>
  <c r="AH347"/>
  <c r="AI347"/>
  <c r="AJ347"/>
  <c r="AK347"/>
  <c r="AL347"/>
  <c r="AM347"/>
  <c r="AN347"/>
  <c r="AO347"/>
  <c r="AP347"/>
  <c r="AQ347"/>
  <c r="AR347"/>
  <c r="AS347"/>
  <c r="AT347"/>
  <c r="AU347"/>
  <c r="AV347"/>
  <c r="AW347"/>
  <c r="AX347"/>
  <c r="AY347"/>
  <c r="AZ347"/>
  <c r="AA348"/>
  <c r="AB348"/>
  <c r="AC348"/>
  <c r="AD348"/>
  <c r="AE348"/>
  <c r="AF348"/>
  <c r="AG348"/>
  <c r="AH348"/>
  <c r="AI348"/>
  <c r="AJ348"/>
  <c r="AK348"/>
  <c r="AL348"/>
  <c r="AM348"/>
  <c r="AN348"/>
  <c r="AO348"/>
  <c r="AP348"/>
  <c r="AQ348"/>
  <c r="AR348"/>
  <c r="AS348"/>
  <c r="AT348"/>
  <c r="AU348"/>
  <c r="AV348"/>
  <c r="AW348"/>
  <c r="AX348"/>
  <c r="AY348"/>
  <c r="AZ348"/>
  <c r="AA349"/>
  <c r="AB349"/>
  <c r="AC349"/>
  <c r="AD349"/>
  <c r="AE349"/>
  <c r="AF349"/>
  <c r="AG349"/>
  <c r="AH349"/>
  <c r="AI349"/>
  <c r="AJ349"/>
  <c r="AK349"/>
  <c r="AL349"/>
  <c r="AM349"/>
  <c r="AN349"/>
  <c r="AO349"/>
  <c r="AP349"/>
  <c r="AQ349"/>
  <c r="AR349"/>
  <c r="AS349"/>
  <c r="AT349"/>
  <c r="AU349"/>
  <c r="AV349"/>
  <c r="AW349"/>
  <c r="AX349"/>
  <c r="AY349"/>
  <c r="AZ349"/>
  <c r="AA350"/>
  <c r="AB350"/>
  <c r="AC350"/>
  <c r="AD350"/>
  <c r="AE350"/>
  <c r="AF350"/>
  <c r="AG350"/>
  <c r="AH350"/>
  <c r="AI350"/>
  <c r="AJ350"/>
  <c r="AK350"/>
  <c r="AL350"/>
  <c r="AM350"/>
  <c r="AN350"/>
  <c r="AO350"/>
  <c r="AP350"/>
  <c r="AQ350"/>
  <c r="AR350"/>
  <c r="AS350"/>
  <c r="AT350"/>
  <c r="AU350"/>
  <c r="AV350"/>
  <c r="AW350"/>
  <c r="AX350"/>
  <c r="AY350"/>
  <c r="AZ350"/>
  <c r="AN5"/>
  <c r="AO5"/>
  <c r="AP5"/>
  <c r="AQ5"/>
  <c r="AR5"/>
  <c r="AS5"/>
  <c r="AT5"/>
  <c r="AU5"/>
  <c r="AV5"/>
  <c r="AW5"/>
  <c r="AX5"/>
  <c r="AY5"/>
  <c r="AZ5"/>
  <c r="AN6"/>
  <c r="AO6"/>
  <c r="AP6"/>
  <c r="AQ6"/>
  <c r="AR6"/>
  <c r="AS6"/>
  <c r="AT6"/>
  <c r="AU6"/>
  <c r="AV6"/>
  <c r="AW6"/>
  <c r="AX6"/>
  <c r="AY6"/>
  <c r="AZ6"/>
  <c r="AN7"/>
  <c r="AO7"/>
  <c r="AP7"/>
  <c r="AQ7"/>
  <c r="AR7"/>
  <c r="AS7"/>
  <c r="AT7"/>
  <c r="AU7"/>
  <c r="AV7"/>
  <c r="AW7"/>
  <c r="AX7"/>
  <c r="AY7"/>
  <c r="AZ7"/>
  <c r="AN8"/>
  <c r="AO8"/>
  <c r="AP8"/>
  <c r="AQ8"/>
  <c r="AR8"/>
  <c r="AS8"/>
  <c r="AT8"/>
  <c r="AU8"/>
  <c r="AV8"/>
  <c r="AW8"/>
  <c r="AX8"/>
  <c r="AY8"/>
  <c r="AZ8"/>
  <c r="AN9"/>
  <c r="AO9"/>
  <c r="AP9"/>
  <c r="AQ9"/>
  <c r="AR9"/>
  <c r="AS9"/>
  <c r="AT9"/>
  <c r="AU9"/>
  <c r="AV9"/>
  <c r="AW9"/>
  <c r="AX9"/>
  <c r="AY9"/>
  <c r="AZ9"/>
  <c r="AA10"/>
  <c r="AB10"/>
  <c r="AC10"/>
  <c r="AD10"/>
  <c r="AE10"/>
  <c r="AF10"/>
  <c r="AG10"/>
  <c r="AH10"/>
  <c r="AI10"/>
  <c r="AJ10"/>
  <c r="AK10"/>
  <c r="AL10"/>
  <c r="AM10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Y12"/>
  <c r="AZ12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Y17"/>
  <c r="AZ17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Y18"/>
  <c r="AZ18"/>
  <c r="N37"/>
  <c r="O37" s="1"/>
  <c r="S37"/>
  <c r="N38"/>
  <c r="Q38" s="1"/>
  <c r="S38"/>
  <c r="W38" s="1"/>
  <c r="Z38" s="1"/>
  <c r="N39"/>
  <c r="S39"/>
  <c r="U39" s="1"/>
  <c r="Y39" s="1"/>
  <c r="N40"/>
  <c r="P40" s="1"/>
  <c r="X40" s="1"/>
  <c r="S40"/>
  <c r="T40" s="1"/>
  <c r="N41"/>
  <c r="R41" s="1"/>
  <c r="S41"/>
  <c r="N42"/>
  <c r="O42" s="1"/>
  <c r="S42"/>
  <c r="W42" s="1"/>
  <c r="Z42" s="1"/>
  <c r="N43"/>
  <c r="R43" s="1"/>
  <c r="S43"/>
  <c r="U43" s="1"/>
  <c r="Y43" s="1"/>
  <c r="N44"/>
  <c r="P44" s="1"/>
  <c r="X44" s="1"/>
  <c r="S44"/>
  <c r="N45"/>
  <c r="R45" s="1"/>
  <c r="S45"/>
  <c r="U45" s="1"/>
  <c r="Y45" s="1"/>
  <c r="N46"/>
  <c r="O46" s="1"/>
  <c r="S46"/>
  <c r="W46" s="1"/>
  <c r="Z46" s="1"/>
  <c r="N47"/>
  <c r="O47" s="1"/>
  <c r="S47"/>
  <c r="N48"/>
  <c r="S48"/>
  <c r="W48" s="1"/>
  <c r="Z48" s="1"/>
  <c r="N49"/>
  <c r="R49" s="1"/>
  <c r="S49"/>
  <c r="T49" s="1"/>
  <c r="N50"/>
  <c r="R50" s="1"/>
  <c r="S50"/>
  <c r="W50" s="1"/>
  <c r="Z50" s="1"/>
  <c r="N51"/>
  <c r="O51" s="1"/>
  <c r="S51"/>
  <c r="N52"/>
  <c r="S52"/>
  <c r="T52" s="1"/>
  <c r="N53"/>
  <c r="R53" s="1"/>
  <c r="S53"/>
  <c r="T53" s="1"/>
  <c r="N54"/>
  <c r="P54" s="1"/>
  <c r="X54" s="1"/>
  <c r="S54"/>
  <c r="W54" s="1"/>
  <c r="Z54" s="1"/>
  <c r="N55"/>
  <c r="S55"/>
  <c r="U55" s="1"/>
  <c r="Y55" s="1"/>
  <c r="N56"/>
  <c r="P56" s="1"/>
  <c r="X56" s="1"/>
  <c r="S56"/>
  <c r="T56" s="1"/>
  <c r="N57"/>
  <c r="R57" s="1"/>
  <c r="S57"/>
  <c r="W57" s="1"/>
  <c r="Z57" s="1"/>
  <c r="N58"/>
  <c r="O58" s="1"/>
  <c r="S58"/>
  <c r="W58" s="1"/>
  <c r="Z58" s="1"/>
  <c r="N59"/>
  <c r="R59" s="1"/>
  <c r="S59"/>
  <c r="U59" s="1"/>
  <c r="Y59" s="1"/>
  <c r="N60"/>
  <c r="P60" s="1"/>
  <c r="X60" s="1"/>
  <c r="S60"/>
  <c r="N61"/>
  <c r="R61" s="1"/>
  <c r="S61"/>
  <c r="U61" s="1"/>
  <c r="Y61" s="1"/>
  <c r="N62"/>
  <c r="O62" s="1"/>
  <c r="S62"/>
  <c r="W62" s="1"/>
  <c r="Z62" s="1"/>
  <c r="N63"/>
  <c r="O63" s="1"/>
  <c r="S63"/>
  <c r="N64"/>
  <c r="S64"/>
  <c r="W64" s="1"/>
  <c r="Z64" s="1"/>
  <c r="N65"/>
  <c r="R65" s="1"/>
  <c r="S65"/>
  <c r="T65" s="1"/>
  <c r="N66"/>
  <c r="S66"/>
  <c r="W66" s="1"/>
  <c r="Z66" s="1"/>
  <c r="N67"/>
  <c r="O67" s="1"/>
  <c r="S67"/>
  <c r="N68"/>
  <c r="S68"/>
  <c r="T68" s="1"/>
  <c r="N69"/>
  <c r="R69" s="1"/>
  <c r="S69"/>
  <c r="T69" s="1"/>
  <c r="N70"/>
  <c r="P70" s="1"/>
  <c r="X70" s="1"/>
  <c r="S70"/>
  <c r="W70" s="1"/>
  <c r="Z70" s="1"/>
  <c r="N71"/>
  <c r="S71"/>
  <c r="U71" s="1"/>
  <c r="Y71" s="1"/>
  <c r="N72"/>
  <c r="P72" s="1"/>
  <c r="X72" s="1"/>
  <c r="S72"/>
  <c r="T72" s="1"/>
  <c r="N73"/>
  <c r="R73" s="1"/>
  <c r="S73"/>
  <c r="N74"/>
  <c r="O74" s="1"/>
  <c r="S74"/>
  <c r="W74" s="1"/>
  <c r="Z74" s="1"/>
  <c r="N75"/>
  <c r="R75" s="1"/>
  <c r="S75"/>
  <c r="U75" s="1"/>
  <c r="Y75" s="1"/>
  <c r="N76"/>
  <c r="P76" s="1"/>
  <c r="X76" s="1"/>
  <c r="S76"/>
  <c r="N77"/>
  <c r="R77" s="1"/>
  <c r="S77"/>
  <c r="U77" s="1"/>
  <c r="Y77" s="1"/>
  <c r="N78"/>
  <c r="O78" s="1"/>
  <c r="S78"/>
  <c r="W78" s="1"/>
  <c r="Z78" s="1"/>
  <c r="N79"/>
  <c r="O79" s="1"/>
  <c r="S79"/>
  <c r="N80"/>
  <c r="S80"/>
  <c r="W80" s="1"/>
  <c r="Z80" s="1"/>
  <c r="N81"/>
  <c r="R81" s="1"/>
  <c r="S81"/>
  <c r="T81" s="1"/>
  <c r="N82"/>
  <c r="R82" s="1"/>
  <c r="S82"/>
  <c r="W82" s="1"/>
  <c r="Z82" s="1"/>
  <c r="N83"/>
  <c r="O83" s="1"/>
  <c r="S83"/>
  <c r="N84"/>
  <c r="S84"/>
  <c r="T84" s="1"/>
  <c r="N85"/>
  <c r="R85" s="1"/>
  <c r="S85"/>
  <c r="T85" s="1"/>
  <c r="N86"/>
  <c r="P86" s="1"/>
  <c r="X86" s="1"/>
  <c r="S86"/>
  <c r="W86" s="1"/>
  <c r="Z86" s="1"/>
  <c r="N87"/>
  <c r="S87"/>
  <c r="U87" s="1"/>
  <c r="Y87" s="1"/>
  <c r="N88"/>
  <c r="P88" s="1"/>
  <c r="X88" s="1"/>
  <c r="S88"/>
  <c r="T88" s="1"/>
  <c r="N89"/>
  <c r="R89" s="1"/>
  <c r="S89"/>
  <c r="W89" s="1"/>
  <c r="Z89" s="1"/>
  <c r="N90"/>
  <c r="O90" s="1"/>
  <c r="S90"/>
  <c r="W90" s="1"/>
  <c r="Z90" s="1"/>
  <c r="N91"/>
  <c r="R91" s="1"/>
  <c r="S91"/>
  <c r="U91" s="1"/>
  <c r="Y91" s="1"/>
  <c r="N92"/>
  <c r="P92" s="1"/>
  <c r="X92" s="1"/>
  <c r="S92"/>
  <c r="N93"/>
  <c r="R93" s="1"/>
  <c r="S93"/>
  <c r="U93" s="1"/>
  <c r="Y93" s="1"/>
  <c r="N94"/>
  <c r="O94" s="1"/>
  <c r="S94"/>
  <c r="W94" s="1"/>
  <c r="Z94" s="1"/>
  <c r="N95"/>
  <c r="O95" s="1"/>
  <c r="S95"/>
  <c r="N96"/>
  <c r="S96"/>
  <c r="W96" s="1"/>
  <c r="Z96" s="1"/>
  <c r="N97"/>
  <c r="R97" s="1"/>
  <c r="S97"/>
  <c r="T97" s="1"/>
  <c r="N98"/>
  <c r="S98"/>
  <c r="W98" s="1"/>
  <c r="Z98" s="1"/>
  <c r="N99"/>
  <c r="O99" s="1"/>
  <c r="S99"/>
  <c r="N100"/>
  <c r="S100"/>
  <c r="T100" s="1"/>
  <c r="N101"/>
  <c r="R101" s="1"/>
  <c r="S101"/>
  <c r="T101" s="1"/>
  <c r="N102"/>
  <c r="P102" s="1"/>
  <c r="X102" s="1"/>
  <c r="S102"/>
  <c r="W102" s="1"/>
  <c r="Z102" s="1"/>
  <c r="N103"/>
  <c r="S103"/>
  <c r="U103" s="1"/>
  <c r="Y103" s="1"/>
  <c r="N104"/>
  <c r="P104" s="1"/>
  <c r="X104" s="1"/>
  <c r="S104"/>
  <c r="T104" s="1"/>
  <c r="N105"/>
  <c r="R105" s="1"/>
  <c r="S105"/>
  <c r="N106"/>
  <c r="O106" s="1"/>
  <c r="S106"/>
  <c r="W106" s="1"/>
  <c r="Z106" s="1"/>
  <c r="N107"/>
  <c r="R107" s="1"/>
  <c r="S107"/>
  <c r="U107" s="1"/>
  <c r="Y107" s="1"/>
  <c r="N108"/>
  <c r="P108" s="1"/>
  <c r="X108" s="1"/>
  <c r="S108"/>
  <c r="N109"/>
  <c r="R109" s="1"/>
  <c r="S109"/>
  <c r="U109" s="1"/>
  <c r="Y109" s="1"/>
  <c r="N110"/>
  <c r="O110" s="1"/>
  <c r="S110"/>
  <c r="W110" s="1"/>
  <c r="Z110" s="1"/>
  <c r="N111"/>
  <c r="O111" s="1"/>
  <c r="S111"/>
  <c r="N112"/>
  <c r="S112"/>
  <c r="W112" s="1"/>
  <c r="Z112" s="1"/>
  <c r="N113"/>
  <c r="R113" s="1"/>
  <c r="S113"/>
  <c r="T113" s="1"/>
  <c r="N114"/>
  <c r="R114" s="1"/>
  <c r="S114"/>
  <c r="W114" s="1"/>
  <c r="Z114" s="1"/>
  <c r="N115"/>
  <c r="O115" s="1"/>
  <c r="S115"/>
  <c r="N116"/>
  <c r="S116"/>
  <c r="T116" s="1"/>
  <c r="N117"/>
  <c r="R117" s="1"/>
  <c r="S117"/>
  <c r="T117" s="1"/>
  <c r="N118"/>
  <c r="P118" s="1"/>
  <c r="X118" s="1"/>
  <c r="S118"/>
  <c r="W118" s="1"/>
  <c r="Z118" s="1"/>
  <c r="N119"/>
  <c r="S119"/>
  <c r="U119" s="1"/>
  <c r="Y119" s="1"/>
  <c r="N120"/>
  <c r="P120" s="1"/>
  <c r="X120" s="1"/>
  <c r="S120"/>
  <c r="T120" s="1"/>
  <c r="N121"/>
  <c r="R121" s="1"/>
  <c r="S121"/>
  <c r="W121" s="1"/>
  <c r="Z121" s="1"/>
  <c r="N122"/>
  <c r="O122" s="1"/>
  <c r="S122"/>
  <c r="W122" s="1"/>
  <c r="Z122" s="1"/>
  <c r="N123"/>
  <c r="R123" s="1"/>
  <c r="S123"/>
  <c r="U123" s="1"/>
  <c r="Y123" s="1"/>
  <c r="N124"/>
  <c r="P124" s="1"/>
  <c r="X124" s="1"/>
  <c r="S124"/>
  <c r="N125"/>
  <c r="R125" s="1"/>
  <c r="S125"/>
  <c r="U125" s="1"/>
  <c r="Y125" s="1"/>
  <c r="N126"/>
  <c r="O126" s="1"/>
  <c r="S126"/>
  <c r="W126" s="1"/>
  <c r="Z126" s="1"/>
  <c r="N127"/>
  <c r="O127" s="1"/>
  <c r="S127"/>
  <c r="N128"/>
  <c r="S128"/>
  <c r="W128" s="1"/>
  <c r="Z128" s="1"/>
  <c r="N129"/>
  <c r="R129" s="1"/>
  <c r="S129"/>
  <c r="T129" s="1"/>
  <c r="N130"/>
  <c r="S130"/>
  <c r="W130" s="1"/>
  <c r="Z130" s="1"/>
  <c r="N131"/>
  <c r="O131" s="1"/>
  <c r="S131"/>
  <c r="N132"/>
  <c r="S132"/>
  <c r="T132" s="1"/>
  <c r="N133"/>
  <c r="S133"/>
  <c r="W133" s="1"/>
  <c r="Z133" s="1"/>
  <c r="N134"/>
  <c r="P134" s="1"/>
  <c r="X134" s="1"/>
  <c r="S134"/>
  <c r="N135"/>
  <c r="P135" s="1"/>
  <c r="X135" s="1"/>
  <c r="S135"/>
  <c r="T135" s="1"/>
  <c r="N136"/>
  <c r="S136"/>
  <c r="U136" s="1"/>
  <c r="Y136" s="1"/>
  <c r="N137"/>
  <c r="S137"/>
  <c r="N138"/>
  <c r="P138" s="1"/>
  <c r="X138" s="1"/>
  <c r="S138"/>
  <c r="N139"/>
  <c r="Q139" s="1"/>
  <c r="S139"/>
  <c r="U139" s="1"/>
  <c r="Y139" s="1"/>
  <c r="N140"/>
  <c r="P140" s="1"/>
  <c r="X140" s="1"/>
  <c r="S140"/>
  <c r="T140" s="1"/>
  <c r="N141"/>
  <c r="R141" s="1"/>
  <c r="S141"/>
  <c r="U141" s="1"/>
  <c r="Y141" s="1"/>
  <c r="N142"/>
  <c r="O142" s="1"/>
  <c r="S142"/>
  <c r="W142" s="1"/>
  <c r="Z142" s="1"/>
  <c r="N143"/>
  <c r="S143"/>
  <c r="U143" s="1"/>
  <c r="Y143" s="1"/>
  <c r="N144"/>
  <c r="P144" s="1"/>
  <c r="X144" s="1"/>
  <c r="S144"/>
  <c r="W144" s="1"/>
  <c r="Z144" s="1"/>
  <c r="N145"/>
  <c r="R145" s="1"/>
  <c r="S145"/>
  <c r="W145" s="1"/>
  <c r="Z145" s="1"/>
  <c r="N146"/>
  <c r="O146" s="1"/>
  <c r="S146"/>
  <c r="W146" s="1"/>
  <c r="Z146" s="1"/>
  <c r="N147"/>
  <c r="O147" s="1"/>
  <c r="S147"/>
  <c r="N148"/>
  <c r="S148"/>
  <c r="N149"/>
  <c r="O149" s="1"/>
  <c r="S149"/>
  <c r="T149" s="1"/>
  <c r="N150"/>
  <c r="P150" s="1"/>
  <c r="X150" s="1"/>
  <c r="S150"/>
  <c r="T150" s="1"/>
  <c r="N151"/>
  <c r="S151"/>
  <c r="T151" s="1"/>
  <c r="N152"/>
  <c r="O152" s="1"/>
  <c r="S152"/>
  <c r="W152" s="1"/>
  <c r="Z152" s="1"/>
  <c r="N153"/>
  <c r="S153"/>
  <c r="W153" s="1"/>
  <c r="Z153" s="1"/>
  <c r="N154"/>
  <c r="O154" s="1"/>
  <c r="S154"/>
  <c r="N155"/>
  <c r="O155" s="1"/>
  <c r="S155"/>
  <c r="N156"/>
  <c r="S156"/>
  <c r="T156" s="1"/>
  <c r="N157"/>
  <c r="O157" s="1"/>
  <c r="S157"/>
  <c r="T157" s="1"/>
  <c r="N158"/>
  <c r="P158" s="1"/>
  <c r="X158" s="1"/>
  <c r="S158"/>
  <c r="T158" s="1"/>
  <c r="N159"/>
  <c r="S159"/>
  <c r="T159" s="1"/>
  <c r="N160"/>
  <c r="O160" s="1"/>
  <c r="S160"/>
  <c r="W160" s="1"/>
  <c r="Z160" s="1"/>
  <c r="N161"/>
  <c r="S161"/>
  <c r="W161" s="1"/>
  <c r="Z161" s="1"/>
  <c r="N162"/>
  <c r="O162" s="1"/>
  <c r="S162"/>
  <c r="N163"/>
  <c r="O163" s="1"/>
  <c r="S163"/>
  <c r="N164"/>
  <c r="S164"/>
  <c r="T164" s="1"/>
  <c r="N165"/>
  <c r="O165" s="1"/>
  <c r="S165"/>
  <c r="T165" s="1"/>
  <c r="N166"/>
  <c r="P166" s="1"/>
  <c r="X166" s="1"/>
  <c r="S166"/>
  <c r="T166" s="1"/>
  <c r="N167"/>
  <c r="S167"/>
  <c r="U167" s="1"/>
  <c r="Y167" s="1"/>
  <c r="N168"/>
  <c r="P168" s="1"/>
  <c r="X168" s="1"/>
  <c r="S168"/>
  <c r="W168" s="1"/>
  <c r="Z168" s="1"/>
  <c r="N169"/>
  <c r="R169" s="1"/>
  <c r="S169"/>
  <c r="W169" s="1"/>
  <c r="Z169" s="1"/>
  <c r="N170"/>
  <c r="O170" s="1"/>
  <c r="S170"/>
  <c r="W170" s="1"/>
  <c r="Z170" s="1"/>
  <c r="N171"/>
  <c r="O171" s="1"/>
  <c r="S171"/>
  <c r="N172"/>
  <c r="S172"/>
  <c r="N173"/>
  <c r="R173" s="1"/>
  <c r="S173"/>
  <c r="T173" s="1"/>
  <c r="N174"/>
  <c r="P174" s="1"/>
  <c r="X174" s="1"/>
  <c r="S174"/>
  <c r="W174" s="1"/>
  <c r="Z174" s="1"/>
  <c r="N175"/>
  <c r="O175" s="1"/>
  <c r="S175"/>
  <c r="U175" s="1"/>
  <c r="Y175" s="1"/>
  <c r="N176"/>
  <c r="P176" s="1"/>
  <c r="X176" s="1"/>
  <c r="S176"/>
  <c r="T176" s="1"/>
  <c r="N177"/>
  <c r="R177" s="1"/>
  <c r="S177"/>
  <c r="T177" s="1"/>
  <c r="N178"/>
  <c r="R178" s="1"/>
  <c r="S178"/>
  <c r="W178" s="1"/>
  <c r="Z178" s="1"/>
  <c r="N179"/>
  <c r="R179" s="1"/>
  <c r="S179"/>
  <c r="U179" s="1"/>
  <c r="Y179" s="1"/>
  <c r="N180"/>
  <c r="P180" s="1"/>
  <c r="X180" s="1"/>
  <c r="S180"/>
  <c r="T180" s="1"/>
  <c r="N181"/>
  <c r="R181" s="1"/>
  <c r="S181"/>
  <c r="U181" s="1"/>
  <c r="Y181" s="1"/>
  <c r="N182"/>
  <c r="O182" s="1"/>
  <c r="S182"/>
  <c r="W182" s="1"/>
  <c r="Z182" s="1"/>
  <c r="N183"/>
  <c r="S183"/>
  <c r="U183" s="1"/>
  <c r="Y183" s="1"/>
  <c r="N184"/>
  <c r="P184" s="1"/>
  <c r="X184" s="1"/>
  <c r="S184"/>
  <c r="W184" s="1"/>
  <c r="Z184" s="1"/>
  <c r="N185"/>
  <c r="R185" s="1"/>
  <c r="S185"/>
  <c r="W185" s="1"/>
  <c r="Z185" s="1"/>
  <c r="N186"/>
  <c r="O186" s="1"/>
  <c r="S186"/>
  <c r="W186" s="1"/>
  <c r="Z186" s="1"/>
  <c r="N187"/>
  <c r="O187" s="1"/>
  <c r="S187"/>
  <c r="N188"/>
  <c r="S188"/>
  <c r="N189"/>
  <c r="R189" s="1"/>
  <c r="S189"/>
  <c r="T189" s="1"/>
  <c r="N190"/>
  <c r="P190" s="1"/>
  <c r="X190" s="1"/>
  <c r="S190"/>
  <c r="W190" s="1"/>
  <c r="Z190" s="1"/>
  <c r="N191"/>
  <c r="O191" s="1"/>
  <c r="S191"/>
  <c r="U191" s="1"/>
  <c r="Y191" s="1"/>
  <c r="N192"/>
  <c r="P192" s="1"/>
  <c r="X192" s="1"/>
  <c r="S192"/>
  <c r="T192" s="1"/>
  <c r="N193"/>
  <c r="R193" s="1"/>
  <c r="S193"/>
  <c r="T193" s="1"/>
  <c r="N194"/>
  <c r="R194" s="1"/>
  <c r="S194"/>
  <c r="W194" s="1"/>
  <c r="Z194" s="1"/>
  <c r="N195"/>
  <c r="R195" s="1"/>
  <c r="S195"/>
  <c r="U195" s="1"/>
  <c r="Y195" s="1"/>
  <c r="N196"/>
  <c r="P196" s="1"/>
  <c r="X196" s="1"/>
  <c r="S196"/>
  <c r="T196" s="1"/>
  <c r="N197"/>
  <c r="R197" s="1"/>
  <c r="S197"/>
  <c r="U197" s="1"/>
  <c r="Y197" s="1"/>
  <c r="N198"/>
  <c r="O198" s="1"/>
  <c r="S198"/>
  <c r="W198" s="1"/>
  <c r="Z198" s="1"/>
  <c r="N199"/>
  <c r="S199"/>
  <c r="U199" s="1"/>
  <c r="Y199" s="1"/>
  <c r="N200"/>
  <c r="P200" s="1"/>
  <c r="X200" s="1"/>
  <c r="S200"/>
  <c r="W200" s="1"/>
  <c r="Z200" s="1"/>
  <c r="N201"/>
  <c r="R201" s="1"/>
  <c r="S201"/>
  <c r="W201" s="1"/>
  <c r="Z201" s="1"/>
  <c r="N202"/>
  <c r="O202" s="1"/>
  <c r="S202"/>
  <c r="W202" s="1"/>
  <c r="Z202" s="1"/>
  <c r="N203"/>
  <c r="O203" s="1"/>
  <c r="S203"/>
  <c r="N204"/>
  <c r="S204"/>
  <c r="N205"/>
  <c r="R205" s="1"/>
  <c r="S205"/>
  <c r="T205" s="1"/>
  <c r="N206"/>
  <c r="P206" s="1"/>
  <c r="X206" s="1"/>
  <c r="S206"/>
  <c r="W206" s="1"/>
  <c r="Z206" s="1"/>
  <c r="N207"/>
  <c r="O207" s="1"/>
  <c r="S207"/>
  <c r="U207" s="1"/>
  <c r="Y207" s="1"/>
  <c r="N208"/>
  <c r="P208" s="1"/>
  <c r="X208" s="1"/>
  <c r="S208"/>
  <c r="T208" s="1"/>
  <c r="N209"/>
  <c r="R209" s="1"/>
  <c r="S209"/>
  <c r="T209" s="1"/>
  <c r="N210"/>
  <c r="R210" s="1"/>
  <c r="S210"/>
  <c r="W210" s="1"/>
  <c r="Z210" s="1"/>
  <c r="N211"/>
  <c r="R211" s="1"/>
  <c r="S211"/>
  <c r="U211" s="1"/>
  <c r="Y211" s="1"/>
  <c r="N212"/>
  <c r="P212" s="1"/>
  <c r="X212" s="1"/>
  <c r="S212"/>
  <c r="T212" s="1"/>
  <c r="N213"/>
  <c r="R213" s="1"/>
  <c r="S213"/>
  <c r="U213" s="1"/>
  <c r="Y213" s="1"/>
  <c r="N214"/>
  <c r="O214" s="1"/>
  <c r="S214"/>
  <c r="W214" s="1"/>
  <c r="Z214" s="1"/>
  <c r="N215"/>
  <c r="S215"/>
  <c r="U215" s="1"/>
  <c r="Y215" s="1"/>
  <c r="N216"/>
  <c r="P216" s="1"/>
  <c r="X216" s="1"/>
  <c r="S216"/>
  <c r="W216" s="1"/>
  <c r="Z216" s="1"/>
  <c r="N217"/>
  <c r="R217" s="1"/>
  <c r="S217"/>
  <c r="W217" s="1"/>
  <c r="Z217" s="1"/>
  <c r="N218"/>
  <c r="P218" s="1"/>
  <c r="X218" s="1"/>
  <c r="S218"/>
  <c r="W218" s="1"/>
  <c r="Z218" s="1"/>
  <c r="N219"/>
  <c r="S219"/>
  <c r="U219" s="1"/>
  <c r="Y219" s="1"/>
  <c r="N220"/>
  <c r="P220" s="1"/>
  <c r="X220" s="1"/>
  <c r="S220"/>
  <c r="T220" s="1"/>
  <c r="N221"/>
  <c r="R221" s="1"/>
  <c r="S221"/>
  <c r="W221" s="1"/>
  <c r="Z221" s="1"/>
  <c r="N222"/>
  <c r="O222" s="1"/>
  <c r="S222"/>
  <c r="W222" s="1"/>
  <c r="Z222" s="1"/>
  <c r="N223"/>
  <c r="R223" s="1"/>
  <c r="S223"/>
  <c r="U223" s="1"/>
  <c r="Y223" s="1"/>
  <c r="N224"/>
  <c r="P224" s="1"/>
  <c r="X224" s="1"/>
  <c r="S224"/>
  <c r="N225"/>
  <c r="R225" s="1"/>
  <c r="S225"/>
  <c r="U225" s="1"/>
  <c r="Y225" s="1"/>
  <c r="N226"/>
  <c r="O226" s="1"/>
  <c r="S226"/>
  <c r="W226" s="1"/>
  <c r="Z226" s="1"/>
  <c r="N227"/>
  <c r="O227" s="1"/>
  <c r="S227"/>
  <c r="N228"/>
  <c r="S228"/>
  <c r="W228" s="1"/>
  <c r="Z228" s="1"/>
  <c r="N229"/>
  <c r="S229"/>
  <c r="U229" s="1"/>
  <c r="Y229" s="1"/>
  <c r="N230"/>
  <c r="P230" s="1"/>
  <c r="X230" s="1"/>
  <c r="S230"/>
  <c r="U230" s="1"/>
  <c r="Y230" s="1"/>
  <c r="N231"/>
  <c r="R231" s="1"/>
  <c r="S231"/>
  <c r="U231" s="1"/>
  <c r="Y231" s="1"/>
  <c r="N232"/>
  <c r="P232" s="1"/>
  <c r="X232" s="1"/>
  <c r="S232"/>
  <c r="W232" s="1"/>
  <c r="Z232" s="1"/>
  <c r="N233"/>
  <c r="P233" s="1"/>
  <c r="X233" s="1"/>
  <c r="S233"/>
  <c r="T233" s="1"/>
  <c r="N234"/>
  <c r="S234"/>
  <c r="U234" s="1"/>
  <c r="Y234" s="1"/>
  <c r="N235"/>
  <c r="R235" s="1"/>
  <c r="S235"/>
  <c r="T235" s="1"/>
  <c r="N236"/>
  <c r="S236"/>
  <c r="W236" s="1"/>
  <c r="Z236" s="1"/>
  <c r="N237"/>
  <c r="S237"/>
  <c r="U237" s="1"/>
  <c r="Y237" s="1"/>
  <c r="N238"/>
  <c r="P238" s="1"/>
  <c r="X238" s="1"/>
  <c r="S238"/>
  <c r="U238" s="1"/>
  <c r="Y238" s="1"/>
  <c r="N239"/>
  <c r="S239"/>
  <c r="W239" s="1"/>
  <c r="Z239" s="1"/>
  <c r="N240"/>
  <c r="R240" s="1"/>
  <c r="S240"/>
  <c r="U240" s="1"/>
  <c r="Y240" s="1"/>
  <c r="N241"/>
  <c r="P241" s="1"/>
  <c r="X241" s="1"/>
  <c r="S241"/>
  <c r="T241" s="1"/>
  <c r="N242"/>
  <c r="R242" s="1"/>
  <c r="S242"/>
  <c r="U242" s="1"/>
  <c r="Y242" s="1"/>
  <c r="N243"/>
  <c r="O243" s="1"/>
  <c r="S243"/>
  <c r="W243" s="1"/>
  <c r="Z243" s="1"/>
  <c r="N244"/>
  <c r="S244"/>
  <c r="U244" s="1"/>
  <c r="Y244" s="1"/>
  <c r="N245"/>
  <c r="P245" s="1"/>
  <c r="X245" s="1"/>
  <c r="S245"/>
  <c r="W245" s="1"/>
  <c r="Z245" s="1"/>
  <c r="N246"/>
  <c r="R246" s="1"/>
  <c r="S246"/>
  <c r="W246" s="1"/>
  <c r="Z246" s="1"/>
  <c r="N247"/>
  <c r="O247" s="1"/>
  <c r="S247"/>
  <c r="W247" s="1"/>
  <c r="Z247" s="1"/>
  <c r="N248"/>
  <c r="O248" s="1"/>
  <c r="S248"/>
  <c r="N249"/>
  <c r="S249"/>
  <c r="N250"/>
  <c r="R250" s="1"/>
  <c r="S250"/>
  <c r="T250" s="1"/>
  <c r="N251"/>
  <c r="P251" s="1"/>
  <c r="X251" s="1"/>
  <c r="S251"/>
  <c r="W251" s="1"/>
  <c r="Z251" s="1"/>
  <c r="N252"/>
  <c r="O252" s="1"/>
  <c r="S252"/>
  <c r="U252" s="1"/>
  <c r="Y252" s="1"/>
  <c r="N253"/>
  <c r="P253" s="1"/>
  <c r="X253" s="1"/>
  <c r="S253"/>
  <c r="T253" s="1"/>
  <c r="N254"/>
  <c r="R254" s="1"/>
  <c r="S254"/>
  <c r="T254" s="1"/>
  <c r="N255"/>
  <c r="R255" s="1"/>
  <c r="S255"/>
  <c r="W255" s="1"/>
  <c r="Z255" s="1"/>
  <c r="N256"/>
  <c r="R256" s="1"/>
  <c r="S256"/>
  <c r="U256" s="1"/>
  <c r="Y256" s="1"/>
  <c r="N257"/>
  <c r="P257" s="1"/>
  <c r="X257" s="1"/>
  <c r="S257"/>
  <c r="T257" s="1"/>
  <c r="N258"/>
  <c r="R258" s="1"/>
  <c r="S258"/>
  <c r="U258" s="1"/>
  <c r="Y258" s="1"/>
  <c r="N259"/>
  <c r="O259" s="1"/>
  <c r="S259"/>
  <c r="W259" s="1"/>
  <c r="Z259" s="1"/>
  <c r="N260"/>
  <c r="S260"/>
  <c r="U260" s="1"/>
  <c r="Y260" s="1"/>
  <c r="N261"/>
  <c r="P261" s="1"/>
  <c r="X261" s="1"/>
  <c r="S261"/>
  <c r="W261" s="1"/>
  <c r="Z261" s="1"/>
  <c r="N262"/>
  <c r="R262" s="1"/>
  <c r="S262"/>
  <c r="W262" s="1"/>
  <c r="Z262" s="1"/>
  <c r="N263"/>
  <c r="O263" s="1"/>
  <c r="S263"/>
  <c r="W263" s="1"/>
  <c r="Z263" s="1"/>
  <c r="N264"/>
  <c r="O264" s="1"/>
  <c r="S264"/>
  <c r="N265"/>
  <c r="S265"/>
  <c r="N266"/>
  <c r="R266" s="1"/>
  <c r="S266"/>
  <c r="T266" s="1"/>
  <c r="N267"/>
  <c r="P267" s="1"/>
  <c r="X267" s="1"/>
  <c r="S267"/>
  <c r="W267" s="1"/>
  <c r="Z267" s="1"/>
  <c r="N268"/>
  <c r="O268" s="1"/>
  <c r="S268"/>
  <c r="U268" s="1"/>
  <c r="Y268" s="1"/>
  <c r="N269"/>
  <c r="P269" s="1"/>
  <c r="X269" s="1"/>
  <c r="S269"/>
  <c r="T269" s="1"/>
  <c r="N270"/>
  <c r="R270" s="1"/>
  <c r="S270"/>
  <c r="T270" s="1"/>
  <c r="N271"/>
  <c r="R271" s="1"/>
  <c r="S271"/>
  <c r="W271" s="1"/>
  <c r="Z271" s="1"/>
  <c r="N272"/>
  <c r="R272" s="1"/>
  <c r="S272"/>
  <c r="U272" s="1"/>
  <c r="Y272" s="1"/>
  <c r="N273"/>
  <c r="P273" s="1"/>
  <c r="X273" s="1"/>
  <c r="S273"/>
  <c r="T273" s="1"/>
  <c r="N274"/>
  <c r="R274" s="1"/>
  <c r="S274"/>
  <c r="U274" s="1"/>
  <c r="Y274" s="1"/>
  <c r="N275"/>
  <c r="O275" s="1"/>
  <c r="S275"/>
  <c r="W275" s="1"/>
  <c r="Z275" s="1"/>
  <c r="N276"/>
  <c r="S276"/>
  <c r="U276" s="1"/>
  <c r="Y276" s="1"/>
  <c r="N277"/>
  <c r="P277" s="1"/>
  <c r="X277" s="1"/>
  <c r="S277"/>
  <c r="W277" s="1"/>
  <c r="Z277" s="1"/>
  <c r="N278"/>
  <c r="R278" s="1"/>
  <c r="S278"/>
  <c r="W278" s="1"/>
  <c r="Z278" s="1"/>
  <c r="N279"/>
  <c r="O279" s="1"/>
  <c r="S279"/>
  <c r="W279" s="1"/>
  <c r="Z279" s="1"/>
  <c r="N280"/>
  <c r="O280" s="1"/>
  <c r="S280"/>
  <c r="N281"/>
  <c r="S281"/>
  <c r="N282"/>
  <c r="R282" s="1"/>
  <c r="S282"/>
  <c r="T282" s="1"/>
  <c r="N283"/>
  <c r="P283" s="1"/>
  <c r="X283" s="1"/>
  <c r="S283"/>
  <c r="W283" s="1"/>
  <c r="Z283" s="1"/>
  <c r="N284"/>
  <c r="O284" s="1"/>
  <c r="S284"/>
  <c r="U284" s="1"/>
  <c r="Y284" s="1"/>
  <c r="N285"/>
  <c r="P285" s="1"/>
  <c r="X285" s="1"/>
  <c r="S285"/>
  <c r="T285" s="1"/>
  <c r="N286"/>
  <c r="R286" s="1"/>
  <c r="S286"/>
  <c r="T286" s="1"/>
  <c r="N287"/>
  <c r="R287" s="1"/>
  <c r="S287"/>
  <c r="W287" s="1"/>
  <c r="Z287" s="1"/>
  <c r="N288"/>
  <c r="R288" s="1"/>
  <c r="S288"/>
  <c r="U288" s="1"/>
  <c r="Y288" s="1"/>
  <c r="N289"/>
  <c r="P289" s="1"/>
  <c r="X289" s="1"/>
  <c r="S289"/>
  <c r="T289" s="1"/>
  <c r="N290"/>
  <c r="R290" s="1"/>
  <c r="S290"/>
  <c r="U290" s="1"/>
  <c r="Y290" s="1"/>
  <c r="N291"/>
  <c r="R291" s="1"/>
  <c r="S291"/>
  <c r="W291" s="1"/>
  <c r="Z291" s="1"/>
  <c r="N292"/>
  <c r="S292"/>
  <c r="U292" s="1"/>
  <c r="Y292" s="1"/>
  <c r="N293"/>
  <c r="P293" s="1"/>
  <c r="X293" s="1"/>
  <c r="S293"/>
  <c r="W293" s="1"/>
  <c r="Z293" s="1"/>
  <c r="N294"/>
  <c r="R294" s="1"/>
  <c r="S294"/>
  <c r="W294" s="1"/>
  <c r="Z294" s="1"/>
  <c r="N295"/>
  <c r="R295" s="1"/>
  <c r="S295"/>
  <c r="W295" s="1"/>
  <c r="Z295" s="1"/>
  <c r="N296"/>
  <c r="O296" s="1"/>
  <c r="S296"/>
  <c r="N297"/>
  <c r="S297"/>
  <c r="N298"/>
  <c r="R298" s="1"/>
  <c r="S298"/>
  <c r="T298" s="1"/>
  <c r="N299"/>
  <c r="P299" s="1"/>
  <c r="X299" s="1"/>
  <c r="S299"/>
  <c r="W299" s="1"/>
  <c r="Z299" s="1"/>
  <c r="N300"/>
  <c r="O300" s="1"/>
  <c r="S300"/>
  <c r="U300" s="1"/>
  <c r="Y300" s="1"/>
  <c r="N301"/>
  <c r="P301" s="1"/>
  <c r="X301" s="1"/>
  <c r="S301"/>
  <c r="T301" s="1"/>
  <c r="N302"/>
  <c r="R302" s="1"/>
  <c r="S302"/>
  <c r="T302" s="1"/>
  <c r="N303"/>
  <c r="R303" s="1"/>
  <c r="S303"/>
  <c r="W303" s="1"/>
  <c r="Z303" s="1"/>
  <c r="N304"/>
  <c r="R304" s="1"/>
  <c r="S304"/>
  <c r="U304" s="1"/>
  <c r="Y304" s="1"/>
  <c r="N305"/>
  <c r="P305" s="1"/>
  <c r="X305" s="1"/>
  <c r="S305"/>
  <c r="T305" s="1"/>
  <c r="N306"/>
  <c r="R306" s="1"/>
  <c r="S306"/>
  <c r="U306" s="1"/>
  <c r="Y306" s="1"/>
  <c r="N307"/>
  <c r="O307" s="1"/>
  <c r="S307"/>
  <c r="W307" s="1"/>
  <c r="Z307" s="1"/>
  <c r="N308"/>
  <c r="S308"/>
  <c r="U308" s="1"/>
  <c r="Y308" s="1"/>
  <c r="N309"/>
  <c r="P309" s="1"/>
  <c r="X309" s="1"/>
  <c r="S309"/>
  <c r="W309" s="1"/>
  <c r="Z309" s="1"/>
  <c r="N310"/>
  <c r="R310" s="1"/>
  <c r="S310"/>
  <c r="W310" s="1"/>
  <c r="Z310" s="1"/>
  <c r="N311"/>
  <c r="O311" s="1"/>
  <c r="S311"/>
  <c r="W311" s="1"/>
  <c r="Z311" s="1"/>
  <c r="N312"/>
  <c r="O312" s="1"/>
  <c r="S312"/>
  <c r="N313"/>
  <c r="S313"/>
  <c r="N314"/>
  <c r="R314" s="1"/>
  <c r="S314"/>
  <c r="T314" s="1"/>
  <c r="N315"/>
  <c r="P315" s="1"/>
  <c r="X315" s="1"/>
  <c r="S315"/>
  <c r="W315" s="1"/>
  <c r="Z315" s="1"/>
  <c r="N316"/>
  <c r="O316" s="1"/>
  <c r="S316"/>
  <c r="U316" s="1"/>
  <c r="Y316" s="1"/>
  <c r="N317"/>
  <c r="P317" s="1"/>
  <c r="X317" s="1"/>
  <c r="S317"/>
  <c r="T317" s="1"/>
  <c r="N318"/>
  <c r="R318" s="1"/>
  <c r="S318"/>
  <c r="T318" s="1"/>
  <c r="N319"/>
  <c r="R319" s="1"/>
  <c r="S319"/>
  <c r="W319" s="1"/>
  <c r="Z319" s="1"/>
  <c r="N320"/>
  <c r="R320" s="1"/>
  <c r="S320"/>
  <c r="U320" s="1"/>
  <c r="Y320" s="1"/>
  <c r="N321"/>
  <c r="P321" s="1"/>
  <c r="X321" s="1"/>
  <c r="S321"/>
  <c r="T321" s="1"/>
  <c r="N322"/>
  <c r="R322" s="1"/>
  <c r="S322"/>
  <c r="U322" s="1"/>
  <c r="Y322" s="1"/>
  <c r="N323"/>
  <c r="O323" s="1"/>
  <c r="S323"/>
  <c r="W323" s="1"/>
  <c r="Z323" s="1"/>
  <c r="N324"/>
  <c r="S324"/>
  <c r="U324" s="1"/>
  <c r="Y324" s="1"/>
  <c r="N325"/>
  <c r="P325" s="1"/>
  <c r="X325" s="1"/>
  <c r="S325"/>
  <c r="W325" s="1"/>
  <c r="Z325" s="1"/>
  <c r="N326"/>
  <c r="R326" s="1"/>
  <c r="S326"/>
  <c r="W326" s="1"/>
  <c r="Z326" s="1"/>
  <c r="N327"/>
  <c r="O327" s="1"/>
  <c r="S327"/>
  <c r="W327" s="1"/>
  <c r="Z327" s="1"/>
  <c r="N328"/>
  <c r="O328" s="1"/>
  <c r="S328"/>
  <c r="N329"/>
  <c r="S329"/>
  <c r="N330"/>
  <c r="O330" s="1"/>
  <c r="S330"/>
  <c r="T330" s="1"/>
  <c r="N331"/>
  <c r="P331" s="1"/>
  <c r="X331" s="1"/>
  <c r="S331"/>
  <c r="T331" s="1"/>
  <c r="N332"/>
  <c r="S332"/>
  <c r="T332" s="1"/>
  <c r="N333"/>
  <c r="O333" s="1"/>
  <c r="S333"/>
  <c r="W333" s="1"/>
  <c r="Z333" s="1"/>
  <c r="N334"/>
  <c r="S334"/>
  <c r="W334" s="1"/>
  <c r="Z334" s="1"/>
  <c r="N335"/>
  <c r="O335" s="1"/>
  <c r="S335"/>
  <c r="N336"/>
  <c r="O336" s="1"/>
  <c r="S336"/>
  <c r="N337"/>
  <c r="O337" s="1"/>
  <c r="S337"/>
  <c r="T337" s="1"/>
  <c r="N338"/>
  <c r="O338" s="1"/>
  <c r="S338"/>
  <c r="T338" s="1"/>
  <c r="N339"/>
  <c r="O339" s="1"/>
  <c r="S339"/>
  <c r="T339" s="1"/>
  <c r="N340"/>
  <c r="O340" s="1"/>
  <c r="S340"/>
  <c r="T340" s="1"/>
  <c r="N341"/>
  <c r="O341" s="1"/>
  <c r="S341"/>
  <c r="T341" s="1"/>
  <c r="N342"/>
  <c r="O342" s="1"/>
  <c r="S342"/>
  <c r="T342" s="1"/>
  <c r="N343"/>
  <c r="O343" s="1"/>
  <c r="S343"/>
  <c r="T343" s="1"/>
  <c r="N344"/>
  <c r="O344" s="1"/>
  <c r="S344"/>
  <c r="T344" s="1"/>
  <c r="N345"/>
  <c r="O345" s="1"/>
  <c r="S345"/>
  <c r="T345" s="1"/>
  <c r="N346"/>
  <c r="O346" s="1"/>
  <c r="S346"/>
  <c r="T346" s="1"/>
  <c r="N347"/>
  <c r="O347" s="1"/>
  <c r="S347"/>
  <c r="T347" s="1"/>
  <c r="N348"/>
  <c r="O348" s="1"/>
  <c r="S348"/>
  <c r="T348" s="1"/>
  <c r="N349"/>
  <c r="O349" s="1"/>
  <c r="S349"/>
  <c r="T349" s="1"/>
  <c r="N350"/>
  <c r="O350" s="1"/>
  <c r="S350"/>
  <c r="T350" s="1"/>
  <c r="C41" i="2"/>
  <c r="C42"/>
  <c r="M29" i="8"/>
  <c r="L30"/>
  <c r="K30" s="1"/>
  <c r="J30" s="1"/>
  <c r="I30" s="1"/>
  <c r="H30" s="1"/>
  <c r="G30" s="1"/>
  <c r="F30" s="1"/>
  <c r="E30" s="1"/>
  <c r="D30" s="1"/>
  <c r="C30" s="1"/>
  <c r="L26" i="5"/>
  <c r="K26" s="1"/>
  <c r="J26" s="1"/>
  <c r="I26" s="1"/>
  <c r="H26" s="1"/>
  <c r="G26" s="1"/>
  <c r="F26" s="1"/>
  <c r="E26" s="1"/>
  <c r="D26" s="1"/>
  <c r="C26" s="1"/>
  <c r="N9" i="1"/>
  <c r="O9" s="1"/>
  <c r="AB9" s="1"/>
  <c r="S9"/>
  <c r="T9" s="1"/>
  <c r="AG9" s="1"/>
  <c r="N10"/>
  <c r="O10" s="1"/>
  <c r="AO10" s="1"/>
  <c r="S10"/>
  <c r="T10" s="1"/>
  <c r="AT10" s="1"/>
  <c r="N11"/>
  <c r="O11" s="1"/>
  <c r="S11"/>
  <c r="T11" s="1"/>
  <c r="N12"/>
  <c r="O12" s="1"/>
  <c r="S12"/>
  <c r="T12" s="1"/>
  <c r="N13"/>
  <c r="O13" s="1"/>
  <c r="S13"/>
  <c r="T13" s="1"/>
  <c r="N14"/>
  <c r="O14" s="1"/>
  <c r="S14"/>
  <c r="T14" s="1"/>
  <c r="N15"/>
  <c r="O15" s="1"/>
  <c r="S15"/>
  <c r="T15" s="1"/>
  <c r="N16"/>
  <c r="O16" s="1"/>
  <c r="S16"/>
  <c r="T16" s="1"/>
  <c r="N17"/>
  <c r="O17" s="1"/>
  <c r="S17"/>
  <c r="T17" s="1"/>
  <c r="N18"/>
  <c r="O18" s="1"/>
  <c r="S18"/>
  <c r="T18" s="1"/>
  <c r="N19"/>
  <c r="O19" s="1"/>
  <c r="S19"/>
  <c r="T19" s="1"/>
  <c r="N20"/>
  <c r="O20" s="1"/>
  <c r="S20"/>
  <c r="T20" s="1"/>
  <c r="N21"/>
  <c r="O21" s="1"/>
  <c r="S21"/>
  <c r="T21" s="1"/>
  <c r="N22"/>
  <c r="O22" s="1"/>
  <c r="S22"/>
  <c r="T22" s="1"/>
  <c r="N23"/>
  <c r="O23" s="1"/>
  <c r="S23"/>
  <c r="T23" s="1"/>
  <c r="N24"/>
  <c r="O24" s="1"/>
  <c r="S24"/>
  <c r="T24" s="1"/>
  <c r="N25"/>
  <c r="O25" s="1"/>
  <c r="S25"/>
  <c r="T25" s="1"/>
  <c r="N26"/>
  <c r="O26" s="1"/>
  <c r="S26"/>
  <c r="T26" s="1"/>
  <c r="N27"/>
  <c r="O27" s="1"/>
  <c r="S27"/>
  <c r="T27" s="1"/>
  <c r="N28"/>
  <c r="O28" s="1"/>
  <c r="S28"/>
  <c r="T28" s="1"/>
  <c r="N29"/>
  <c r="O29" s="1"/>
  <c r="S29"/>
  <c r="T29" s="1"/>
  <c r="N30"/>
  <c r="O30" s="1"/>
  <c r="S30"/>
  <c r="T30" s="1"/>
  <c r="N31"/>
  <c r="O31" s="1"/>
  <c r="S31"/>
  <c r="T31" s="1"/>
  <c r="N32"/>
  <c r="O32" s="1"/>
  <c r="S32"/>
  <c r="T32" s="1"/>
  <c r="N33"/>
  <c r="O33" s="1"/>
  <c r="S33"/>
  <c r="T33" s="1"/>
  <c r="N34"/>
  <c r="O34" s="1"/>
  <c r="S34"/>
  <c r="T34" s="1"/>
  <c r="N35"/>
  <c r="O35" s="1"/>
  <c r="S35"/>
  <c r="T35" s="1"/>
  <c r="N36"/>
  <c r="O36" s="1"/>
  <c r="S36"/>
  <c r="T36" s="1"/>
  <c r="S5"/>
  <c r="V5" s="1"/>
  <c r="AI5" s="1"/>
  <c r="S6"/>
  <c r="W6" s="1"/>
  <c r="Z6" s="1"/>
  <c r="AM6" s="1"/>
  <c r="S7"/>
  <c r="V7" s="1"/>
  <c r="AI7" s="1"/>
  <c r="S8"/>
  <c r="W8" s="1"/>
  <c r="Z8" s="1"/>
  <c r="AM8" s="1"/>
  <c r="S4"/>
  <c r="V4" s="1"/>
  <c r="AI4" s="1"/>
  <c r="N8"/>
  <c r="O8" s="1"/>
  <c r="AB8" s="1"/>
  <c r="N7"/>
  <c r="P7" s="1"/>
  <c r="X7" s="1"/>
  <c r="AK7" s="1"/>
  <c r="N6"/>
  <c r="P6" s="1"/>
  <c r="X6" s="1"/>
  <c r="AK6" s="1"/>
  <c r="N5"/>
  <c r="R5" s="1"/>
  <c r="AE5" s="1"/>
  <c r="N4"/>
  <c r="Q4" s="1"/>
  <c r="AD4" s="1"/>
  <c r="C29" i="5"/>
  <c r="AN4" i="1" l="1"/>
  <c r="AS4"/>
  <c r="AQ4"/>
  <c r="AV4"/>
  <c r="R186"/>
  <c r="W177"/>
  <c r="Z177" s="1"/>
  <c r="AN10"/>
  <c r="AS10"/>
  <c r="W209"/>
  <c r="Z209" s="1"/>
  <c r="U177"/>
  <c r="Y177" s="1"/>
  <c r="W342"/>
  <c r="Z342" s="1"/>
  <c r="R335"/>
  <c r="W318"/>
  <c r="Z318" s="1"/>
  <c r="W269"/>
  <c r="Z269" s="1"/>
  <c r="W302"/>
  <c r="Z302" s="1"/>
  <c r="V266"/>
  <c r="R264"/>
  <c r="W254"/>
  <c r="Z254" s="1"/>
  <c r="W97"/>
  <c r="Z97" s="1"/>
  <c r="W314"/>
  <c r="Z314" s="1"/>
  <c r="W298"/>
  <c r="Z298" s="1"/>
  <c r="W266"/>
  <c r="Z266" s="1"/>
  <c r="U266"/>
  <c r="Y266" s="1"/>
  <c r="P264"/>
  <c r="X264" s="1"/>
  <c r="U254"/>
  <c r="Y254" s="1"/>
  <c r="W165"/>
  <c r="Z165" s="1"/>
  <c r="W81"/>
  <c r="Z81" s="1"/>
  <c r="R46"/>
  <c r="W45"/>
  <c r="Z45" s="1"/>
  <c r="AA9"/>
  <c r="AA8"/>
  <c r="AC7"/>
  <c r="AA7"/>
  <c r="AC6"/>
  <c r="AA6"/>
  <c r="AA5"/>
  <c r="AA4"/>
  <c r="AF4"/>
  <c r="AF9"/>
  <c r="AJ8"/>
  <c r="AF8"/>
  <c r="AF7"/>
  <c r="AJ6"/>
  <c r="AF6"/>
  <c r="AF5"/>
  <c r="W49"/>
  <c r="Z49" s="1"/>
  <c r="W189"/>
  <c r="Z189" s="1"/>
  <c r="W101"/>
  <c r="Z101" s="1"/>
  <c r="W157"/>
  <c r="Z157" s="1"/>
  <c r="R106"/>
  <c r="U101"/>
  <c r="Y101" s="1"/>
  <c r="U81"/>
  <c r="Y81" s="1"/>
  <c r="P46"/>
  <c r="X46" s="1"/>
  <c r="U314"/>
  <c r="Y314" s="1"/>
  <c r="R312"/>
  <c r="W285"/>
  <c r="Z285" s="1"/>
  <c r="W250"/>
  <c r="Z250" s="1"/>
  <c r="R247"/>
  <c r="W237"/>
  <c r="Z237" s="1"/>
  <c r="R227"/>
  <c r="W129"/>
  <c r="Z129" s="1"/>
  <c r="R126"/>
  <c r="W69"/>
  <c r="Z69" s="1"/>
  <c r="R51"/>
  <c r="U49"/>
  <c r="Y49" s="1"/>
  <c r="P335"/>
  <c r="X335" s="1"/>
  <c r="W332"/>
  <c r="Z332" s="1"/>
  <c r="R328"/>
  <c r="R311"/>
  <c r="U302"/>
  <c r="Y302" s="1"/>
  <c r="W286"/>
  <c r="Z286" s="1"/>
  <c r="W282"/>
  <c r="Z282" s="1"/>
  <c r="U250"/>
  <c r="Y250" s="1"/>
  <c r="R248"/>
  <c r="P227"/>
  <c r="X227" s="1"/>
  <c r="U209"/>
  <c r="Y209" s="1"/>
  <c r="R198"/>
  <c r="W193"/>
  <c r="Z193" s="1"/>
  <c r="U165"/>
  <c r="Y165" s="1"/>
  <c r="R162"/>
  <c r="R115"/>
  <c r="W113"/>
  <c r="Z113" s="1"/>
  <c r="R110"/>
  <c r="W100"/>
  <c r="Z100" s="1"/>
  <c r="W149"/>
  <c r="Z149" s="1"/>
  <c r="R146"/>
  <c r="P106"/>
  <c r="X106" s="1"/>
  <c r="U69"/>
  <c r="Y69" s="1"/>
  <c r="R58"/>
  <c r="W43"/>
  <c r="Z43" s="1"/>
  <c r="R42"/>
  <c r="R333"/>
  <c r="U332"/>
  <c r="Y332" s="1"/>
  <c r="R331"/>
  <c r="W330"/>
  <c r="Z330" s="1"/>
  <c r="R330"/>
  <c r="P328"/>
  <c r="X328" s="1"/>
  <c r="W135"/>
  <c r="Z135" s="1"/>
  <c r="P126"/>
  <c r="X126" s="1"/>
  <c r="W125"/>
  <c r="Z125" s="1"/>
  <c r="R122"/>
  <c r="P115"/>
  <c r="X115" s="1"/>
  <c r="U113"/>
  <c r="Y113" s="1"/>
  <c r="P110"/>
  <c r="X110" s="1"/>
  <c r="W109"/>
  <c r="Z109" s="1"/>
  <c r="R108"/>
  <c r="W107"/>
  <c r="Z107" s="1"/>
  <c r="Q106"/>
  <c r="W104"/>
  <c r="Z104" s="1"/>
  <c r="V101"/>
  <c r="U100"/>
  <c r="Y100" s="1"/>
  <c r="R99"/>
  <c r="U97"/>
  <c r="Y97" s="1"/>
  <c r="R94"/>
  <c r="W65"/>
  <c r="Z65" s="1"/>
  <c r="R62"/>
  <c r="Q42"/>
  <c r="W40"/>
  <c r="Z40" s="1"/>
  <c r="U298"/>
  <c r="Y298" s="1"/>
  <c r="R296"/>
  <c r="U286"/>
  <c r="Y286" s="1"/>
  <c r="U282"/>
  <c r="Y282" s="1"/>
  <c r="R280"/>
  <c r="W270"/>
  <c r="Z270" s="1"/>
  <c r="W253"/>
  <c r="Z253" s="1"/>
  <c r="R252"/>
  <c r="W233"/>
  <c r="Z233" s="1"/>
  <c r="R216"/>
  <c r="W215"/>
  <c r="Z215" s="1"/>
  <c r="R214"/>
  <c r="P51"/>
  <c r="X51" s="1"/>
  <c r="Q46"/>
  <c r="R44"/>
  <c r="W344"/>
  <c r="Z344" s="1"/>
  <c r="U342"/>
  <c r="Y342" s="1"/>
  <c r="R342"/>
  <c r="W341"/>
  <c r="Z341" s="1"/>
  <c r="R340"/>
  <c r="R323"/>
  <c r="W321"/>
  <c r="Z321" s="1"/>
  <c r="U318"/>
  <c r="Y318" s="1"/>
  <c r="R317"/>
  <c r="W316"/>
  <c r="Z316" s="1"/>
  <c r="R316"/>
  <c r="W301"/>
  <c r="Z301" s="1"/>
  <c r="V298"/>
  <c r="P296"/>
  <c r="X296" s="1"/>
  <c r="W289"/>
  <c r="Z289" s="1"/>
  <c r="V286"/>
  <c r="U285"/>
  <c r="Y285" s="1"/>
  <c r="R285"/>
  <c r="W284"/>
  <c r="Z284" s="1"/>
  <c r="R284"/>
  <c r="W205"/>
  <c r="Z205" s="1"/>
  <c r="R202"/>
  <c r="P198"/>
  <c r="X198" s="1"/>
  <c r="W197"/>
  <c r="Z197" s="1"/>
  <c r="W192"/>
  <c r="Z192" s="1"/>
  <c r="R190"/>
  <c r="U189"/>
  <c r="Y189" s="1"/>
  <c r="R187"/>
  <c r="P186"/>
  <c r="X186" s="1"/>
  <c r="R184"/>
  <c r="W183"/>
  <c r="Z183" s="1"/>
  <c r="R182"/>
  <c r="Q110"/>
  <c r="U65"/>
  <c r="Y65" s="1"/>
  <c r="P62"/>
  <c r="X62" s="1"/>
  <c r="W61"/>
  <c r="Z61" s="1"/>
  <c r="P58"/>
  <c r="X58" s="1"/>
  <c r="W56"/>
  <c r="Z56" s="1"/>
  <c r="R54"/>
  <c r="W53"/>
  <c r="Z53" s="1"/>
  <c r="P42"/>
  <c r="X42" s="1"/>
  <c r="Q335"/>
  <c r="R279"/>
  <c r="U270"/>
  <c r="Y270" s="1"/>
  <c r="R259"/>
  <c r="W257"/>
  <c r="Z257" s="1"/>
  <c r="V254"/>
  <c r="U253"/>
  <c r="Y253" s="1"/>
  <c r="R253"/>
  <c r="W252"/>
  <c r="Z252" s="1"/>
  <c r="U233"/>
  <c r="Y233" s="1"/>
  <c r="R224"/>
  <c r="W223"/>
  <c r="Z223" s="1"/>
  <c r="R222"/>
  <c r="R218"/>
  <c r="W173"/>
  <c r="Z173" s="1"/>
  <c r="R170"/>
  <c r="U157"/>
  <c r="Y157" s="1"/>
  <c r="R154"/>
  <c r="U149"/>
  <c r="Y149" s="1"/>
  <c r="R147"/>
  <c r="U129"/>
  <c r="Y129" s="1"/>
  <c r="P122"/>
  <c r="X122" s="1"/>
  <c r="W120"/>
  <c r="Z120" s="1"/>
  <c r="R118"/>
  <c r="W117"/>
  <c r="Z117" s="1"/>
  <c r="P94"/>
  <c r="X94" s="1"/>
  <c r="W93"/>
  <c r="Z93" s="1"/>
  <c r="R90"/>
  <c r="W87"/>
  <c r="Z87" s="1"/>
  <c r="R86"/>
  <c r="W85"/>
  <c r="Z85" s="1"/>
  <c r="V81"/>
  <c r="R78"/>
  <c r="W77"/>
  <c r="Z77" s="1"/>
  <c r="R74"/>
  <c r="R70"/>
  <c r="R339"/>
  <c r="U348"/>
  <c r="Y348" s="1"/>
  <c r="P347"/>
  <c r="X347" s="1"/>
  <c r="W346"/>
  <c r="Z346" s="1"/>
  <c r="P339"/>
  <c r="X339" s="1"/>
  <c r="W338"/>
  <c r="Z338" s="1"/>
  <c r="R337"/>
  <c r="R327"/>
  <c r="V314"/>
  <c r="P312"/>
  <c r="X312" s="1"/>
  <c r="R307"/>
  <c r="W305"/>
  <c r="Z305" s="1"/>
  <c r="V302"/>
  <c r="U301"/>
  <c r="Y301" s="1"/>
  <c r="R301"/>
  <c r="W300"/>
  <c r="Z300" s="1"/>
  <c r="R300"/>
  <c r="V282"/>
  <c r="P280"/>
  <c r="X280" s="1"/>
  <c r="R275"/>
  <c r="W273"/>
  <c r="Z273" s="1"/>
  <c r="V270"/>
  <c r="U269"/>
  <c r="Y269" s="1"/>
  <c r="R269"/>
  <c r="W268"/>
  <c r="Z268" s="1"/>
  <c r="R268"/>
  <c r="R263"/>
  <c r="V250"/>
  <c r="P248"/>
  <c r="X248" s="1"/>
  <c r="R243"/>
  <c r="W241"/>
  <c r="Z241" s="1"/>
  <c r="W235"/>
  <c r="Z235" s="1"/>
  <c r="W230"/>
  <c r="Z230" s="1"/>
  <c r="R226"/>
  <c r="P214"/>
  <c r="X214" s="1"/>
  <c r="W213"/>
  <c r="Z213" s="1"/>
  <c r="W208"/>
  <c r="Z208" s="1"/>
  <c r="R206"/>
  <c r="U205"/>
  <c r="Y205" s="1"/>
  <c r="R203"/>
  <c r="P202"/>
  <c r="X202" s="1"/>
  <c r="R200"/>
  <c r="W199"/>
  <c r="Z199" s="1"/>
  <c r="U193"/>
  <c r="Y193" s="1"/>
  <c r="P182"/>
  <c r="X182" s="1"/>
  <c r="W181"/>
  <c r="Z181" s="1"/>
  <c r="W176"/>
  <c r="Z176" s="1"/>
  <c r="R174"/>
  <c r="U173"/>
  <c r="Y173" s="1"/>
  <c r="R171"/>
  <c r="P170"/>
  <c r="X170" s="1"/>
  <c r="R168"/>
  <c r="W167"/>
  <c r="Z167" s="1"/>
  <c r="V165"/>
  <c r="R165"/>
  <c r="W164"/>
  <c r="Z164" s="1"/>
  <c r="R163"/>
  <c r="P162"/>
  <c r="X162" s="1"/>
  <c r="R160"/>
  <c r="W159"/>
  <c r="Z159" s="1"/>
  <c r="V157"/>
  <c r="R157"/>
  <c r="W156"/>
  <c r="Z156" s="1"/>
  <c r="R155"/>
  <c r="P154"/>
  <c r="X154" s="1"/>
  <c r="R152"/>
  <c r="W151"/>
  <c r="Z151" s="1"/>
  <c r="V149"/>
  <c r="R149"/>
  <c r="P147"/>
  <c r="X147" s="1"/>
  <c r="R142"/>
  <c r="W140"/>
  <c r="Z140" s="1"/>
  <c r="R138"/>
  <c r="U135"/>
  <c r="Y135" s="1"/>
  <c r="R134"/>
  <c r="W132"/>
  <c r="Z132" s="1"/>
  <c r="V129"/>
  <c r="R127"/>
  <c r="U117"/>
  <c r="Y117" s="1"/>
  <c r="W91"/>
  <c r="Z91" s="1"/>
  <c r="P90"/>
  <c r="X90" s="1"/>
  <c r="W88"/>
  <c r="Z88" s="1"/>
  <c r="W84"/>
  <c r="Z84" s="1"/>
  <c r="R83"/>
  <c r="P78"/>
  <c r="X78" s="1"/>
  <c r="P74"/>
  <c r="X74" s="1"/>
  <c r="W348"/>
  <c r="Z348" s="1"/>
  <c r="R347"/>
  <c r="R79"/>
  <c r="W68"/>
  <c r="Z68" s="1"/>
  <c r="V65"/>
  <c r="R63"/>
  <c r="U53"/>
  <c r="Y53" s="1"/>
  <c r="V342"/>
  <c r="R336"/>
  <c r="P333"/>
  <c r="X333" s="1"/>
  <c r="P327"/>
  <c r="X327" s="1"/>
  <c r="R325"/>
  <c r="W324"/>
  <c r="Z324" s="1"/>
  <c r="P323"/>
  <c r="X323" s="1"/>
  <c r="W322"/>
  <c r="Z322" s="1"/>
  <c r="W317"/>
  <c r="Z317" s="1"/>
  <c r="Q94"/>
  <c r="R92"/>
  <c r="Q90"/>
  <c r="U88"/>
  <c r="Y88" s="1"/>
  <c r="R88"/>
  <c r="V348"/>
  <c r="Q347"/>
  <c r="U346"/>
  <c r="Y346" s="1"/>
  <c r="R345"/>
  <c r="U344"/>
  <c r="Y344" s="1"/>
  <c r="R344"/>
  <c r="W343"/>
  <c r="Z343" s="1"/>
  <c r="R343"/>
  <c r="P340"/>
  <c r="X340" s="1"/>
  <c r="W337"/>
  <c r="Z337" s="1"/>
  <c r="U330"/>
  <c r="Y330" s="1"/>
  <c r="R315"/>
  <c r="P311"/>
  <c r="X311" s="1"/>
  <c r="R309"/>
  <c r="W308"/>
  <c r="Z308" s="1"/>
  <c r="P307"/>
  <c r="X307" s="1"/>
  <c r="W306"/>
  <c r="Z306" s="1"/>
  <c r="R299"/>
  <c r="W290"/>
  <c r="Z290" s="1"/>
  <c r="R283"/>
  <c r="P279"/>
  <c r="X279" s="1"/>
  <c r="R277"/>
  <c r="W276"/>
  <c r="Z276" s="1"/>
  <c r="P275"/>
  <c r="X275" s="1"/>
  <c r="W274"/>
  <c r="Z274" s="1"/>
  <c r="R267"/>
  <c r="P263"/>
  <c r="X263" s="1"/>
  <c r="R261"/>
  <c r="W260"/>
  <c r="Z260" s="1"/>
  <c r="P259"/>
  <c r="X259" s="1"/>
  <c r="W258"/>
  <c r="Z258" s="1"/>
  <c r="R251"/>
  <c r="P247"/>
  <c r="X247" s="1"/>
  <c r="R245"/>
  <c r="W244"/>
  <c r="Z244" s="1"/>
  <c r="P243"/>
  <c r="X243" s="1"/>
  <c r="W242"/>
  <c r="Z242" s="1"/>
  <c r="W238"/>
  <c r="Z238" s="1"/>
  <c r="U235"/>
  <c r="Y235" s="1"/>
  <c r="W231"/>
  <c r="Z231" s="1"/>
  <c r="W229"/>
  <c r="Z229" s="1"/>
  <c r="P226"/>
  <c r="X226" s="1"/>
  <c r="W225"/>
  <c r="Z225" s="1"/>
  <c r="P222"/>
  <c r="X222" s="1"/>
  <c r="W220"/>
  <c r="Z220" s="1"/>
  <c r="W212"/>
  <c r="Z212" s="1"/>
  <c r="V209"/>
  <c r="U208"/>
  <c r="Y208" s="1"/>
  <c r="R208"/>
  <c r="W207"/>
  <c r="Z207" s="1"/>
  <c r="R207"/>
  <c r="V205"/>
  <c r="P203"/>
  <c r="X203" s="1"/>
  <c r="W196"/>
  <c r="Z196" s="1"/>
  <c r="V193"/>
  <c r="U192"/>
  <c r="Y192" s="1"/>
  <c r="R192"/>
  <c r="W191"/>
  <c r="Z191" s="1"/>
  <c r="R191"/>
  <c r="V189"/>
  <c r="P187"/>
  <c r="X187" s="1"/>
  <c r="W180"/>
  <c r="Z180" s="1"/>
  <c r="V177"/>
  <c r="U176"/>
  <c r="Y176" s="1"/>
  <c r="R176"/>
  <c r="W175"/>
  <c r="Z175" s="1"/>
  <c r="R175"/>
  <c r="V173"/>
  <c r="P171"/>
  <c r="X171" s="1"/>
  <c r="W166"/>
  <c r="Z166" s="1"/>
  <c r="R166"/>
  <c r="P163"/>
  <c r="X163" s="1"/>
  <c r="W158"/>
  <c r="Z158" s="1"/>
  <c r="R158"/>
  <c r="P155"/>
  <c r="X155" s="1"/>
  <c r="W150"/>
  <c r="Z150" s="1"/>
  <c r="R150"/>
  <c r="P146"/>
  <c r="X146" s="1"/>
  <c r="R144"/>
  <c r="W143"/>
  <c r="Z143" s="1"/>
  <c r="P142"/>
  <c r="X142" s="1"/>
  <c r="W141"/>
  <c r="Z141" s="1"/>
  <c r="W136"/>
  <c r="Z136" s="1"/>
  <c r="U132"/>
  <c r="Y132" s="1"/>
  <c r="R131"/>
  <c r="Q126"/>
  <c r="R124"/>
  <c r="W123"/>
  <c r="Z123" s="1"/>
  <c r="Q122"/>
  <c r="U120"/>
  <c r="Y120" s="1"/>
  <c r="R120"/>
  <c r="W119"/>
  <c r="Z119" s="1"/>
  <c r="W116"/>
  <c r="Z116" s="1"/>
  <c r="V113"/>
  <c r="R111"/>
  <c r="R102"/>
  <c r="V97"/>
  <c r="R95"/>
  <c r="U85"/>
  <c r="Y85" s="1"/>
  <c r="P83"/>
  <c r="X83" s="1"/>
  <c r="Q78"/>
  <c r="R76"/>
  <c r="W75"/>
  <c r="Z75" s="1"/>
  <c r="Q74"/>
  <c r="W72"/>
  <c r="Z72" s="1"/>
  <c r="V69"/>
  <c r="U68"/>
  <c r="Y68" s="1"/>
  <c r="R67"/>
  <c r="Q62"/>
  <c r="R60"/>
  <c r="W59"/>
  <c r="Z59" s="1"/>
  <c r="Q58"/>
  <c r="U56"/>
  <c r="Y56" s="1"/>
  <c r="R56"/>
  <c r="W55"/>
  <c r="Z55" s="1"/>
  <c r="W52"/>
  <c r="Z52" s="1"/>
  <c r="V49"/>
  <c r="R47"/>
  <c r="W39"/>
  <c r="Z39" s="1"/>
  <c r="R37"/>
  <c r="O295"/>
  <c r="Q295"/>
  <c r="O291"/>
  <c r="Q291"/>
  <c r="P343"/>
  <c r="X343" s="1"/>
  <c r="U341"/>
  <c r="Y341" s="1"/>
  <c r="R341"/>
  <c r="W340"/>
  <c r="Z340" s="1"/>
  <c r="Q339"/>
  <c r="U338"/>
  <c r="Y338" s="1"/>
  <c r="P337"/>
  <c r="X337" s="1"/>
  <c r="P336"/>
  <c r="X336" s="1"/>
  <c r="W331"/>
  <c r="Z331" s="1"/>
  <c r="V330"/>
  <c r="V318"/>
  <c r="U317"/>
  <c r="Y317" s="1"/>
  <c r="W350"/>
  <c r="Z350" s="1"/>
  <c r="R349"/>
  <c r="P345"/>
  <c r="X345" s="1"/>
  <c r="Q327"/>
  <c r="Q323"/>
  <c r="U321"/>
  <c r="Y321" s="1"/>
  <c r="R321"/>
  <c r="W320"/>
  <c r="Z320" s="1"/>
  <c r="P316"/>
  <c r="X316" s="1"/>
  <c r="Q311"/>
  <c r="Q307"/>
  <c r="U305"/>
  <c r="Y305" s="1"/>
  <c r="R305"/>
  <c r="W304"/>
  <c r="Z304" s="1"/>
  <c r="P300"/>
  <c r="X300" s="1"/>
  <c r="P295"/>
  <c r="X295" s="1"/>
  <c r="R293"/>
  <c r="W292"/>
  <c r="Z292" s="1"/>
  <c r="P291"/>
  <c r="X291" s="1"/>
  <c r="U289"/>
  <c r="Y289" s="1"/>
  <c r="R289"/>
  <c r="W288"/>
  <c r="Z288" s="1"/>
  <c r="P284"/>
  <c r="X284" s="1"/>
  <c r="Q279"/>
  <c r="Q275"/>
  <c r="U273"/>
  <c r="Y273" s="1"/>
  <c r="R273"/>
  <c r="W272"/>
  <c r="Z272" s="1"/>
  <c r="P268"/>
  <c r="X268" s="1"/>
  <c r="Q263"/>
  <c r="Q259"/>
  <c r="U257"/>
  <c r="Y257" s="1"/>
  <c r="R257"/>
  <c r="W256"/>
  <c r="Z256" s="1"/>
  <c r="P252"/>
  <c r="X252" s="1"/>
  <c r="Q247"/>
  <c r="Q243"/>
  <c r="U241"/>
  <c r="Y241" s="1"/>
  <c r="R241"/>
  <c r="W240"/>
  <c r="Z240" s="1"/>
  <c r="R238"/>
  <c r="V235"/>
  <c r="W234"/>
  <c r="Z234" s="1"/>
  <c r="V233"/>
  <c r="R233"/>
  <c r="R232"/>
  <c r="R230"/>
  <c r="Q226"/>
  <c r="Q222"/>
  <c r="U220"/>
  <c r="Y220" s="1"/>
  <c r="R220"/>
  <c r="W219"/>
  <c r="Z219" s="1"/>
  <c r="Q214"/>
  <c r="U212"/>
  <c r="Y212" s="1"/>
  <c r="R212"/>
  <c r="W211"/>
  <c r="Z211" s="1"/>
  <c r="P207"/>
  <c r="X207" s="1"/>
  <c r="Q202"/>
  <c r="Q198"/>
  <c r="U196"/>
  <c r="Y196" s="1"/>
  <c r="R196"/>
  <c r="W195"/>
  <c r="Z195" s="1"/>
  <c r="P191"/>
  <c r="X191" s="1"/>
  <c r="Q186"/>
  <c r="Q182"/>
  <c r="U180"/>
  <c r="Y180" s="1"/>
  <c r="R180"/>
  <c r="W179"/>
  <c r="Z179" s="1"/>
  <c r="P175"/>
  <c r="X175" s="1"/>
  <c r="Q170"/>
  <c r="U164"/>
  <c r="Y164" s="1"/>
  <c r="Q162"/>
  <c r="P160"/>
  <c r="X160" s="1"/>
  <c r="U159"/>
  <c r="Y159" s="1"/>
  <c r="U156"/>
  <c r="Y156" s="1"/>
  <c r="Q154"/>
  <c r="P152"/>
  <c r="X152" s="1"/>
  <c r="U151"/>
  <c r="Y151" s="1"/>
  <c r="Q146"/>
  <c r="Q142"/>
  <c r="U140"/>
  <c r="Y140" s="1"/>
  <c r="R140"/>
  <c r="W139"/>
  <c r="Z139" s="1"/>
  <c r="V135"/>
  <c r="P131"/>
  <c r="X131" s="1"/>
  <c r="P127"/>
  <c r="X127" s="1"/>
  <c r="V117"/>
  <c r="U116"/>
  <c r="Y116" s="1"/>
  <c r="P111"/>
  <c r="X111" s="1"/>
  <c r="U104"/>
  <c r="Y104" s="1"/>
  <c r="R104"/>
  <c r="W103"/>
  <c r="Z103" s="1"/>
  <c r="P99"/>
  <c r="X99" s="1"/>
  <c r="P95"/>
  <c r="X95" s="1"/>
  <c r="V85"/>
  <c r="U84"/>
  <c r="Y84" s="1"/>
  <c r="P79"/>
  <c r="X79" s="1"/>
  <c r="U72"/>
  <c r="Y72" s="1"/>
  <c r="R72"/>
  <c r="W71"/>
  <c r="Z71" s="1"/>
  <c r="P67"/>
  <c r="X67" s="1"/>
  <c r="P63"/>
  <c r="X63" s="1"/>
  <c r="V53"/>
  <c r="U52"/>
  <c r="Y52" s="1"/>
  <c r="P47"/>
  <c r="X47" s="1"/>
  <c r="U40"/>
  <c r="Y40" s="1"/>
  <c r="R40"/>
  <c r="P37"/>
  <c r="X37" s="1"/>
  <c r="T336"/>
  <c r="U336"/>
  <c r="Y336" s="1"/>
  <c r="T334"/>
  <c r="V334"/>
  <c r="O332"/>
  <c r="P332"/>
  <c r="X332" s="1"/>
  <c r="T329"/>
  <c r="U329"/>
  <c r="Y329" s="1"/>
  <c r="U328"/>
  <c r="Y328" s="1"/>
  <c r="W328"/>
  <c r="Z328" s="1"/>
  <c r="T326"/>
  <c r="V326"/>
  <c r="O324"/>
  <c r="P324"/>
  <c r="X324" s="1"/>
  <c r="O319"/>
  <c r="Q319"/>
  <c r="T313"/>
  <c r="U313"/>
  <c r="Y313" s="1"/>
  <c r="U312"/>
  <c r="Y312" s="1"/>
  <c r="W312"/>
  <c r="Z312" s="1"/>
  <c r="T310"/>
  <c r="V310"/>
  <c r="O308"/>
  <c r="P308"/>
  <c r="X308" s="1"/>
  <c r="O303"/>
  <c r="Q303"/>
  <c r="T297"/>
  <c r="U297"/>
  <c r="Y297" s="1"/>
  <c r="U296"/>
  <c r="Y296" s="1"/>
  <c r="W296"/>
  <c r="Z296" s="1"/>
  <c r="T294"/>
  <c r="V294"/>
  <c r="O292"/>
  <c r="P292"/>
  <c r="X292" s="1"/>
  <c r="O287"/>
  <c r="Q287"/>
  <c r="T281"/>
  <c r="U281"/>
  <c r="Y281" s="1"/>
  <c r="U280"/>
  <c r="Y280" s="1"/>
  <c r="W280"/>
  <c r="Z280" s="1"/>
  <c r="T278"/>
  <c r="V278"/>
  <c r="O276"/>
  <c r="P276"/>
  <c r="X276" s="1"/>
  <c r="O271"/>
  <c r="Q271"/>
  <c r="T265"/>
  <c r="U265"/>
  <c r="Y265" s="1"/>
  <c r="U264"/>
  <c r="Y264" s="1"/>
  <c r="W264"/>
  <c r="Z264" s="1"/>
  <c r="T262"/>
  <c r="V262"/>
  <c r="O260"/>
  <c r="P260"/>
  <c r="X260" s="1"/>
  <c r="O255"/>
  <c r="Q255"/>
  <c r="T249"/>
  <c r="U249"/>
  <c r="Y249" s="1"/>
  <c r="U248"/>
  <c r="Y248" s="1"/>
  <c r="W248"/>
  <c r="Z248" s="1"/>
  <c r="T246"/>
  <c r="V246"/>
  <c r="O244"/>
  <c r="P244"/>
  <c r="X244" s="1"/>
  <c r="O239"/>
  <c r="Q239"/>
  <c r="P237"/>
  <c r="X237" s="1"/>
  <c r="R237"/>
  <c r="P236"/>
  <c r="X236" s="1"/>
  <c r="R236"/>
  <c r="P234"/>
  <c r="X234" s="1"/>
  <c r="R234"/>
  <c r="P229"/>
  <c r="X229" s="1"/>
  <c r="R229"/>
  <c r="P228"/>
  <c r="X228" s="1"/>
  <c r="R228"/>
  <c r="T224"/>
  <c r="U224"/>
  <c r="Y224" s="1"/>
  <c r="T221"/>
  <c r="V221"/>
  <c r="O219"/>
  <c r="P219"/>
  <c r="X219" s="1"/>
  <c r="O215"/>
  <c r="P215"/>
  <c r="X215" s="1"/>
  <c r="R215"/>
  <c r="O199"/>
  <c r="P199"/>
  <c r="X199" s="1"/>
  <c r="R199"/>
  <c r="O183"/>
  <c r="P183"/>
  <c r="X183" s="1"/>
  <c r="R183"/>
  <c r="O167"/>
  <c r="P167"/>
  <c r="X167" s="1"/>
  <c r="R167"/>
  <c r="O164"/>
  <c r="P164"/>
  <c r="X164" s="1"/>
  <c r="R164"/>
  <c r="O159"/>
  <c r="P159"/>
  <c r="X159" s="1"/>
  <c r="R159"/>
  <c r="O156"/>
  <c r="P156"/>
  <c r="X156" s="1"/>
  <c r="R156"/>
  <c r="O151"/>
  <c r="P151"/>
  <c r="X151" s="1"/>
  <c r="R151"/>
  <c r="O143"/>
  <c r="P143"/>
  <c r="X143" s="1"/>
  <c r="R143"/>
  <c r="T137"/>
  <c r="V137"/>
  <c r="U137"/>
  <c r="Y137" s="1"/>
  <c r="P132"/>
  <c r="X132" s="1"/>
  <c r="R132"/>
  <c r="O130"/>
  <c r="Q130"/>
  <c r="P130"/>
  <c r="X130" s="1"/>
  <c r="P128"/>
  <c r="X128" s="1"/>
  <c r="R128"/>
  <c r="O119"/>
  <c r="P119"/>
  <c r="X119" s="1"/>
  <c r="R119"/>
  <c r="U115"/>
  <c r="Y115" s="1"/>
  <c r="W115"/>
  <c r="Z115" s="1"/>
  <c r="T108"/>
  <c r="U108"/>
  <c r="Y108" s="1"/>
  <c r="W108"/>
  <c r="Z108" s="1"/>
  <c r="T105"/>
  <c r="V105"/>
  <c r="U105"/>
  <c r="Y105" s="1"/>
  <c r="P100"/>
  <c r="X100" s="1"/>
  <c r="R100"/>
  <c r="O98"/>
  <c r="Q98"/>
  <c r="P98"/>
  <c r="X98" s="1"/>
  <c r="P96"/>
  <c r="X96" s="1"/>
  <c r="R96"/>
  <c r="O87"/>
  <c r="P87"/>
  <c r="X87" s="1"/>
  <c r="R87"/>
  <c r="U83"/>
  <c r="Y83" s="1"/>
  <c r="W83"/>
  <c r="Z83" s="1"/>
  <c r="T76"/>
  <c r="U76"/>
  <c r="Y76" s="1"/>
  <c r="W76"/>
  <c r="Z76" s="1"/>
  <c r="T73"/>
  <c r="V73"/>
  <c r="U73"/>
  <c r="Y73" s="1"/>
  <c r="P68"/>
  <c r="X68" s="1"/>
  <c r="R68"/>
  <c r="O66"/>
  <c r="Q66"/>
  <c r="P66"/>
  <c r="X66" s="1"/>
  <c r="P64"/>
  <c r="X64" s="1"/>
  <c r="R64"/>
  <c r="O55"/>
  <c r="P55"/>
  <c r="X55" s="1"/>
  <c r="R55"/>
  <c r="U51"/>
  <c r="Y51" s="1"/>
  <c r="W51"/>
  <c r="Z51" s="1"/>
  <c r="T44"/>
  <c r="U44"/>
  <c r="Y44" s="1"/>
  <c r="W44"/>
  <c r="Z44" s="1"/>
  <c r="T41"/>
  <c r="V41"/>
  <c r="U41"/>
  <c r="Y41" s="1"/>
  <c r="T335"/>
  <c r="W335"/>
  <c r="Z335" s="1"/>
  <c r="O334"/>
  <c r="R334"/>
  <c r="T333"/>
  <c r="U333"/>
  <c r="Y333" s="1"/>
  <c r="O331"/>
  <c r="Q331"/>
  <c r="P329"/>
  <c r="X329" s="1"/>
  <c r="R329"/>
  <c r="T325"/>
  <c r="U325"/>
  <c r="Y325" s="1"/>
  <c r="T322"/>
  <c r="V322"/>
  <c r="O320"/>
  <c r="P320"/>
  <c r="X320" s="1"/>
  <c r="O315"/>
  <c r="Q315"/>
  <c r="P313"/>
  <c r="X313" s="1"/>
  <c r="R313"/>
  <c r="T309"/>
  <c r="U309"/>
  <c r="Y309" s="1"/>
  <c r="T306"/>
  <c r="V306"/>
  <c r="O304"/>
  <c r="P304"/>
  <c r="X304" s="1"/>
  <c r="O299"/>
  <c r="Q299"/>
  <c r="P297"/>
  <c r="X297" s="1"/>
  <c r="R297"/>
  <c r="T293"/>
  <c r="U293"/>
  <c r="Y293" s="1"/>
  <c r="T290"/>
  <c r="V290"/>
  <c r="O288"/>
  <c r="P288"/>
  <c r="X288" s="1"/>
  <c r="O283"/>
  <c r="Q283"/>
  <c r="P281"/>
  <c r="X281" s="1"/>
  <c r="R281"/>
  <c r="T277"/>
  <c r="U277"/>
  <c r="Y277" s="1"/>
  <c r="T274"/>
  <c r="V274"/>
  <c r="O272"/>
  <c r="P272"/>
  <c r="X272" s="1"/>
  <c r="O267"/>
  <c r="Q267"/>
  <c r="P265"/>
  <c r="X265" s="1"/>
  <c r="R265"/>
  <c r="T261"/>
  <c r="U261"/>
  <c r="Y261" s="1"/>
  <c r="T258"/>
  <c r="V258"/>
  <c r="O256"/>
  <c r="P256"/>
  <c r="X256" s="1"/>
  <c r="O251"/>
  <c r="Q251"/>
  <c r="P249"/>
  <c r="X249" s="1"/>
  <c r="R249"/>
  <c r="T245"/>
  <c r="U245"/>
  <c r="Y245" s="1"/>
  <c r="T242"/>
  <c r="V242"/>
  <c r="O240"/>
  <c r="P240"/>
  <c r="X240" s="1"/>
  <c r="T239"/>
  <c r="U239"/>
  <c r="Y239" s="1"/>
  <c r="T237"/>
  <c r="V237"/>
  <c r="T231"/>
  <c r="V231"/>
  <c r="T229"/>
  <c r="V229"/>
  <c r="U227"/>
  <c r="Y227" s="1"/>
  <c r="W227"/>
  <c r="Z227" s="1"/>
  <c r="T225"/>
  <c r="V225"/>
  <c r="O223"/>
  <c r="P223"/>
  <c r="X223" s="1"/>
  <c r="O218"/>
  <c r="Q218"/>
  <c r="T217"/>
  <c r="V217"/>
  <c r="U217"/>
  <c r="Y217" s="1"/>
  <c r="O210"/>
  <c r="Q210"/>
  <c r="P210"/>
  <c r="X210" s="1"/>
  <c r="T204"/>
  <c r="U204"/>
  <c r="Y204" s="1"/>
  <c r="W204"/>
  <c r="Z204" s="1"/>
  <c r="U203"/>
  <c r="Y203" s="1"/>
  <c r="W203"/>
  <c r="Z203" s="1"/>
  <c r="T201"/>
  <c r="V201"/>
  <c r="U201"/>
  <c r="Y201" s="1"/>
  <c r="O194"/>
  <c r="Q194"/>
  <c r="P194"/>
  <c r="X194" s="1"/>
  <c r="T188"/>
  <c r="U188"/>
  <c r="Y188" s="1"/>
  <c r="W188"/>
  <c r="Z188" s="1"/>
  <c r="U187"/>
  <c r="Y187" s="1"/>
  <c r="W187"/>
  <c r="Z187" s="1"/>
  <c r="T185"/>
  <c r="V185"/>
  <c r="U185"/>
  <c r="Y185" s="1"/>
  <c r="O178"/>
  <c r="Q178"/>
  <c r="P178"/>
  <c r="X178" s="1"/>
  <c r="T172"/>
  <c r="U172"/>
  <c r="Y172" s="1"/>
  <c r="W172"/>
  <c r="Z172" s="1"/>
  <c r="U171"/>
  <c r="Y171" s="1"/>
  <c r="W171"/>
  <c r="Z171" s="1"/>
  <c r="T169"/>
  <c r="V169"/>
  <c r="U169"/>
  <c r="Y169" s="1"/>
  <c r="T163"/>
  <c r="U163"/>
  <c r="Y163" s="1"/>
  <c r="W163"/>
  <c r="Z163" s="1"/>
  <c r="T161"/>
  <c r="V161"/>
  <c r="U161"/>
  <c r="Y161" s="1"/>
  <c r="T155"/>
  <c r="U155"/>
  <c r="Y155" s="1"/>
  <c r="W155"/>
  <c r="Z155" s="1"/>
  <c r="T153"/>
  <c r="V153"/>
  <c r="U153"/>
  <c r="Y153" s="1"/>
  <c r="T148"/>
  <c r="U148"/>
  <c r="Y148" s="1"/>
  <c r="W148"/>
  <c r="Z148" s="1"/>
  <c r="U147"/>
  <c r="Y147" s="1"/>
  <c r="W147"/>
  <c r="Z147" s="1"/>
  <c r="T145"/>
  <c r="V145"/>
  <c r="U145"/>
  <c r="Y145" s="1"/>
  <c r="P136"/>
  <c r="X136" s="1"/>
  <c r="R136"/>
  <c r="T133"/>
  <c r="V133"/>
  <c r="U133"/>
  <c r="Y133" s="1"/>
  <c r="U131"/>
  <c r="Y131" s="1"/>
  <c r="W131"/>
  <c r="Z131" s="1"/>
  <c r="T124"/>
  <c r="U124"/>
  <c r="Y124" s="1"/>
  <c r="W124"/>
  <c r="Z124" s="1"/>
  <c r="T121"/>
  <c r="V121"/>
  <c r="U121"/>
  <c r="Y121" s="1"/>
  <c r="P116"/>
  <c r="X116" s="1"/>
  <c r="R116"/>
  <c r="O114"/>
  <c r="Q114"/>
  <c r="P114"/>
  <c r="X114" s="1"/>
  <c r="P112"/>
  <c r="X112" s="1"/>
  <c r="R112"/>
  <c r="O103"/>
  <c r="P103"/>
  <c r="X103" s="1"/>
  <c r="R103"/>
  <c r="U99"/>
  <c r="Y99" s="1"/>
  <c r="W99"/>
  <c r="Z99" s="1"/>
  <c r="T92"/>
  <c r="U92"/>
  <c r="Y92" s="1"/>
  <c r="W92"/>
  <c r="Z92" s="1"/>
  <c r="T89"/>
  <c r="V89"/>
  <c r="U89"/>
  <c r="Y89" s="1"/>
  <c r="P84"/>
  <c r="X84" s="1"/>
  <c r="R84"/>
  <c r="O82"/>
  <c r="Q82"/>
  <c r="P82"/>
  <c r="X82" s="1"/>
  <c r="P80"/>
  <c r="X80" s="1"/>
  <c r="R80"/>
  <c r="O71"/>
  <c r="P71"/>
  <c r="X71" s="1"/>
  <c r="R71"/>
  <c r="U67"/>
  <c r="Y67" s="1"/>
  <c r="W67"/>
  <c r="Z67" s="1"/>
  <c r="T60"/>
  <c r="U60"/>
  <c r="Y60" s="1"/>
  <c r="W60"/>
  <c r="Z60" s="1"/>
  <c r="T57"/>
  <c r="V57"/>
  <c r="U57"/>
  <c r="Y57" s="1"/>
  <c r="P52"/>
  <c r="X52" s="1"/>
  <c r="R52"/>
  <c r="O50"/>
  <c r="Q50"/>
  <c r="P50"/>
  <c r="X50" s="1"/>
  <c r="P48"/>
  <c r="X48" s="1"/>
  <c r="R48"/>
  <c r="O39"/>
  <c r="P39"/>
  <c r="X39" s="1"/>
  <c r="R39"/>
  <c r="U350"/>
  <c r="Y350" s="1"/>
  <c r="P349"/>
  <c r="X349" s="1"/>
  <c r="P344"/>
  <c r="X344" s="1"/>
  <c r="Q343"/>
  <c r="P341"/>
  <c r="X341" s="1"/>
  <c r="U340"/>
  <c r="Y340" s="1"/>
  <c r="W339"/>
  <c r="Z339" s="1"/>
  <c r="V338"/>
  <c r="R338"/>
  <c r="U337"/>
  <c r="Y337" s="1"/>
  <c r="W336"/>
  <c r="Z336" s="1"/>
  <c r="U334"/>
  <c r="Y334" s="1"/>
  <c r="R332"/>
  <c r="W329"/>
  <c r="Z329" s="1"/>
  <c r="U326"/>
  <c r="Y326" s="1"/>
  <c r="R324"/>
  <c r="P319"/>
  <c r="X319" s="1"/>
  <c r="W313"/>
  <c r="Z313" s="1"/>
  <c r="U310"/>
  <c r="Y310" s="1"/>
  <c r="R308"/>
  <c r="P303"/>
  <c r="X303" s="1"/>
  <c r="W297"/>
  <c r="Z297" s="1"/>
  <c r="U294"/>
  <c r="Y294" s="1"/>
  <c r="R292"/>
  <c r="P287"/>
  <c r="X287" s="1"/>
  <c r="W281"/>
  <c r="Z281" s="1"/>
  <c r="U278"/>
  <c r="Y278" s="1"/>
  <c r="R276"/>
  <c r="P271"/>
  <c r="X271" s="1"/>
  <c r="W265"/>
  <c r="Z265" s="1"/>
  <c r="U262"/>
  <c r="Y262" s="1"/>
  <c r="R260"/>
  <c r="P255"/>
  <c r="X255" s="1"/>
  <c r="W249"/>
  <c r="Z249" s="1"/>
  <c r="U246"/>
  <c r="Y246" s="1"/>
  <c r="R244"/>
  <c r="W224"/>
  <c r="Z224" s="1"/>
  <c r="U221"/>
  <c r="Y221" s="1"/>
  <c r="R219"/>
  <c r="W137"/>
  <c r="Z137" s="1"/>
  <c r="R130"/>
  <c r="W105"/>
  <c r="Z105" s="1"/>
  <c r="R98"/>
  <c r="W73"/>
  <c r="Z73" s="1"/>
  <c r="R66"/>
  <c r="W41"/>
  <c r="Z41" s="1"/>
  <c r="T216"/>
  <c r="U216"/>
  <c r="Y216" s="1"/>
  <c r="T213"/>
  <c r="V213"/>
  <c r="O211"/>
  <c r="P211"/>
  <c r="X211" s="1"/>
  <c r="O206"/>
  <c r="Q206"/>
  <c r="P204"/>
  <c r="X204" s="1"/>
  <c r="R204"/>
  <c r="T200"/>
  <c r="U200"/>
  <c r="Y200" s="1"/>
  <c r="T197"/>
  <c r="V197"/>
  <c r="O195"/>
  <c r="P195"/>
  <c r="X195" s="1"/>
  <c r="O190"/>
  <c r="Q190"/>
  <c r="P188"/>
  <c r="X188" s="1"/>
  <c r="R188"/>
  <c r="T184"/>
  <c r="U184"/>
  <c r="Y184" s="1"/>
  <c r="T181"/>
  <c r="V181"/>
  <c r="O179"/>
  <c r="P179"/>
  <c r="X179" s="1"/>
  <c r="O174"/>
  <c r="Q174"/>
  <c r="P172"/>
  <c r="X172" s="1"/>
  <c r="R172"/>
  <c r="T168"/>
  <c r="U168"/>
  <c r="Y168" s="1"/>
  <c r="O166"/>
  <c r="Q166"/>
  <c r="T162"/>
  <c r="W162"/>
  <c r="Z162" s="1"/>
  <c r="O161"/>
  <c r="R161"/>
  <c r="T160"/>
  <c r="U160"/>
  <c r="Y160" s="1"/>
  <c r="O158"/>
  <c r="Q158"/>
  <c r="T154"/>
  <c r="W154"/>
  <c r="Z154" s="1"/>
  <c r="O153"/>
  <c r="R153"/>
  <c r="T152"/>
  <c r="U152"/>
  <c r="Y152" s="1"/>
  <c r="O150"/>
  <c r="Q150"/>
  <c r="P148"/>
  <c r="X148" s="1"/>
  <c r="R148"/>
  <c r="T144"/>
  <c r="U144"/>
  <c r="Y144" s="1"/>
  <c r="T141"/>
  <c r="V141"/>
  <c r="U138"/>
  <c r="Y138" s="1"/>
  <c r="W138"/>
  <c r="Z138" s="1"/>
  <c r="P137"/>
  <c r="X137" s="1"/>
  <c r="R137"/>
  <c r="U134"/>
  <c r="Y134" s="1"/>
  <c r="W134"/>
  <c r="Z134" s="1"/>
  <c r="P133"/>
  <c r="X133" s="1"/>
  <c r="R133"/>
  <c r="T128"/>
  <c r="U128"/>
  <c r="Y128" s="1"/>
  <c r="U127"/>
  <c r="Y127" s="1"/>
  <c r="W127"/>
  <c r="Z127" s="1"/>
  <c r="T125"/>
  <c r="V125"/>
  <c r="O123"/>
  <c r="P123"/>
  <c r="X123" s="1"/>
  <c r="O118"/>
  <c r="Q118"/>
  <c r="T112"/>
  <c r="U112"/>
  <c r="Y112" s="1"/>
  <c r="U111"/>
  <c r="Y111" s="1"/>
  <c r="W111"/>
  <c r="Z111" s="1"/>
  <c r="T109"/>
  <c r="V109"/>
  <c r="O107"/>
  <c r="P107"/>
  <c r="X107" s="1"/>
  <c r="O102"/>
  <c r="Q102"/>
  <c r="T96"/>
  <c r="U96"/>
  <c r="Y96" s="1"/>
  <c r="U95"/>
  <c r="Y95" s="1"/>
  <c r="W95"/>
  <c r="Z95" s="1"/>
  <c r="T93"/>
  <c r="V93"/>
  <c r="O91"/>
  <c r="P91"/>
  <c r="X91" s="1"/>
  <c r="O86"/>
  <c r="Q86"/>
  <c r="T80"/>
  <c r="U80"/>
  <c r="Y80" s="1"/>
  <c r="U79"/>
  <c r="Y79" s="1"/>
  <c r="W79"/>
  <c r="Z79" s="1"/>
  <c r="T77"/>
  <c r="V77"/>
  <c r="O75"/>
  <c r="P75"/>
  <c r="X75" s="1"/>
  <c r="O70"/>
  <c r="Q70"/>
  <c r="T64"/>
  <c r="U64"/>
  <c r="Y64" s="1"/>
  <c r="U63"/>
  <c r="Y63" s="1"/>
  <c r="W63"/>
  <c r="Z63" s="1"/>
  <c r="T61"/>
  <c r="V61"/>
  <c r="O59"/>
  <c r="P59"/>
  <c r="X59" s="1"/>
  <c r="O54"/>
  <c r="Q54"/>
  <c r="T48"/>
  <c r="U48"/>
  <c r="Y48" s="1"/>
  <c r="U47"/>
  <c r="Y47" s="1"/>
  <c r="W47"/>
  <c r="Z47" s="1"/>
  <c r="T45"/>
  <c r="V45"/>
  <c r="O43"/>
  <c r="P43"/>
  <c r="X43" s="1"/>
  <c r="U37"/>
  <c r="Y37" s="1"/>
  <c r="W37"/>
  <c r="Z37" s="1"/>
  <c r="T327"/>
  <c r="U327"/>
  <c r="Y327" s="1"/>
  <c r="O325"/>
  <c r="Q325"/>
  <c r="T324"/>
  <c r="V324"/>
  <c r="O322"/>
  <c r="P322"/>
  <c r="X322" s="1"/>
  <c r="T319"/>
  <c r="U319"/>
  <c r="Y319" s="1"/>
  <c r="O317"/>
  <c r="Q317"/>
  <c r="T316"/>
  <c r="V316"/>
  <c r="O314"/>
  <c r="P314"/>
  <c r="X314" s="1"/>
  <c r="T311"/>
  <c r="U311"/>
  <c r="Y311" s="1"/>
  <c r="O309"/>
  <c r="Q309"/>
  <c r="T308"/>
  <c r="V308"/>
  <c r="O306"/>
  <c r="P306"/>
  <c r="X306" s="1"/>
  <c r="T303"/>
  <c r="U303"/>
  <c r="Y303" s="1"/>
  <c r="O301"/>
  <c r="Q301"/>
  <c r="T300"/>
  <c r="V300"/>
  <c r="O298"/>
  <c r="P298"/>
  <c r="X298" s="1"/>
  <c r="T295"/>
  <c r="U295"/>
  <c r="Y295" s="1"/>
  <c r="O293"/>
  <c r="Q293"/>
  <c r="T292"/>
  <c r="V292"/>
  <c r="O290"/>
  <c r="P290"/>
  <c r="X290" s="1"/>
  <c r="T287"/>
  <c r="U287"/>
  <c r="Y287" s="1"/>
  <c r="O285"/>
  <c r="Q285"/>
  <c r="T284"/>
  <c r="V284"/>
  <c r="O282"/>
  <c r="P282"/>
  <c r="X282" s="1"/>
  <c r="T279"/>
  <c r="U279"/>
  <c r="Y279" s="1"/>
  <c r="O277"/>
  <c r="Q277"/>
  <c r="T276"/>
  <c r="V276"/>
  <c r="O274"/>
  <c r="P274"/>
  <c r="X274" s="1"/>
  <c r="T271"/>
  <c r="U271"/>
  <c r="Y271" s="1"/>
  <c r="O269"/>
  <c r="Q269"/>
  <c r="T268"/>
  <c r="V268"/>
  <c r="O266"/>
  <c r="P266"/>
  <c r="X266" s="1"/>
  <c r="T263"/>
  <c r="U263"/>
  <c r="Y263" s="1"/>
  <c r="O261"/>
  <c r="Q261"/>
  <c r="T260"/>
  <c r="V260"/>
  <c r="O258"/>
  <c r="P258"/>
  <c r="X258" s="1"/>
  <c r="T255"/>
  <c r="U255"/>
  <c r="Y255" s="1"/>
  <c r="O253"/>
  <c r="Q253"/>
  <c r="T252"/>
  <c r="V252"/>
  <c r="O250"/>
  <c r="P250"/>
  <c r="X250" s="1"/>
  <c r="T247"/>
  <c r="U247"/>
  <c r="Y247" s="1"/>
  <c r="O245"/>
  <c r="Q245"/>
  <c r="T244"/>
  <c r="V244"/>
  <c r="O242"/>
  <c r="P242"/>
  <c r="X242" s="1"/>
  <c r="T226"/>
  <c r="U226"/>
  <c r="Y226" s="1"/>
  <c r="O224"/>
  <c r="Q224"/>
  <c r="T223"/>
  <c r="V223"/>
  <c r="O221"/>
  <c r="P221"/>
  <c r="X221" s="1"/>
  <c r="T218"/>
  <c r="U218"/>
  <c r="Y218" s="1"/>
  <c r="O216"/>
  <c r="Q216"/>
  <c r="T215"/>
  <c r="V215"/>
  <c r="O213"/>
  <c r="P213"/>
  <c r="X213" s="1"/>
  <c r="T210"/>
  <c r="U210"/>
  <c r="Y210" s="1"/>
  <c r="O208"/>
  <c r="Q208"/>
  <c r="T207"/>
  <c r="V207"/>
  <c r="O205"/>
  <c r="P205"/>
  <c r="X205" s="1"/>
  <c r="T202"/>
  <c r="U202"/>
  <c r="Y202" s="1"/>
  <c r="O200"/>
  <c r="Q200"/>
  <c r="T199"/>
  <c r="V199"/>
  <c r="O197"/>
  <c r="P197"/>
  <c r="X197" s="1"/>
  <c r="T194"/>
  <c r="U194"/>
  <c r="Y194" s="1"/>
  <c r="O192"/>
  <c r="Q192"/>
  <c r="T191"/>
  <c r="V191"/>
  <c r="O189"/>
  <c r="P189"/>
  <c r="X189" s="1"/>
  <c r="T186"/>
  <c r="U186"/>
  <c r="Y186" s="1"/>
  <c r="O184"/>
  <c r="Q184"/>
  <c r="T183"/>
  <c r="V183"/>
  <c r="O181"/>
  <c r="P181"/>
  <c r="X181" s="1"/>
  <c r="T178"/>
  <c r="U178"/>
  <c r="Y178" s="1"/>
  <c r="O176"/>
  <c r="Q176"/>
  <c r="T175"/>
  <c r="V175"/>
  <c r="O173"/>
  <c r="P173"/>
  <c r="X173" s="1"/>
  <c r="T170"/>
  <c r="U170"/>
  <c r="Y170" s="1"/>
  <c r="O168"/>
  <c r="Q168"/>
  <c r="T167"/>
  <c r="V167"/>
  <c r="V350"/>
  <c r="Q349"/>
  <c r="V346"/>
  <c r="Q345"/>
  <c r="V344"/>
  <c r="U343"/>
  <c r="Y343" s="1"/>
  <c r="P342"/>
  <c r="X342" s="1"/>
  <c r="Q341"/>
  <c r="V340"/>
  <c r="U339"/>
  <c r="Y339" s="1"/>
  <c r="P338"/>
  <c r="X338" s="1"/>
  <c r="Q337"/>
  <c r="V336"/>
  <c r="U335"/>
  <c r="Y335" s="1"/>
  <c r="P334"/>
  <c r="X334" s="1"/>
  <c r="Q333"/>
  <c r="V332"/>
  <c r="U331"/>
  <c r="Y331" s="1"/>
  <c r="P330"/>
  <c r="X330" s="1"/>
  <c r="O329"/>
  <c r="Q329"/>
  <c r="T328"/>
  <c r="V328"/>
  <c r="O326"/>
  <c r="P326"/>
  <c r="X326" s="1"/>
  <c r="T323"/>
  <c r="U323"/>
  <c r="Y323" s="1"/>
  <c r="O321"/>
  <c r="Q321"/>
  <c r="T320"/>
  <c r="V320"/>
  <c r="O318"/>
  <c r="P318"/>
  <c r="X318" s="1"/>
  <c r="T315"/>
  <c r="U315"/>
  <c r="Y315" s="1"/>
  <c r="O313"/>
  <c r="Q313"/>
  <c r="T312"/>
  <c r="V312"/>
  <c r="O310"/>
  <c r="P310"/>
  <c r="X310" s="1"/>
  <c r="T307"/>
  <c r="U307"/>
  <c r="Y307" s="1"/>
  <c r="O305"/>
  <c r="Q305"/>
  <c r="T304"/>
  <c r="V304"/>
  <c r="O302"/>
  <c r="P302"/>
  <c r="X302" s="1"/>
  <c r="T299"/>
  <c r="U299"/>
  <c r="Y299" s="1"/>
  <c r="O297"/>
  <c r="Q297"/>
  <c r="T296"/>
  <c r="V296"/>
  <c r="O294"/>
  <c r="P294"/>
  <c r="X294" s="1"/>
  <c r="T291"/>
  <c r="U291"/>
  <c r="Y291" s="1"/>
  <c r="O289"/>
  <c r="Q289"/>
  <c r="T288"/>
  <c r="V288"/>
  <c r="O286"/>
  <c r="P286"/>
  <c r="X286" s="1"/>
  <c r="T283"/>
  <c r="U283"/>
  <c r="Y283" s="1"/>
  <c r="O281"/>
  <c r="Q281"/>
  <c r="T280"/>
  <c r="V280"/>
  <c r="O278"/>
  <c r="P278"/>
  <c r="X278" s="1"/>
  <c r="T275"/>
  <c r="U275"/>
  <c r="Y275" s="1"/>
  <c r="O273"/>
  <c r="Q273"/>
  <c r="T272"/>
  <c r="V272"/>
  <c r="O270"/>
  <c r="P270"/>
  <c r="X270" s="1"/>
  <c r="T267"/>
  <c r="U267"/>
  <c r="Y267" s="1"/>
  <c r="O265"/>
  <c r="Q265"/>
  <c r="T264"/>
  <c r="V264"/>
  <c r="O262"/>
  <c r="P262"/>
  <c r="X262" s="1"/>
  <c r="T259"/>
  <c r="U259"/>
  <c r="Y259" s="1"/>
  <c r="O257"/>
  <c r="Q257"/>
  <c r="T256"/>
  <c r="V256"/>
  <c r="O254"/>
  <c r="P254"/>
  <c r="X254" s="1"/>
  <c r="T251"/>
  <c r="U251"/>
  <c r="Y251" s="1"/>
  <c r="O249"/>
  <c r="Q249"/>
  <c r="T248"/>
  <c r="V248"/>
  <c r="O246"/>
  <c r="P246"/>
  <c r="X246" s="1"/>
  <c r="T243"/>
  <c r="U243"/>
  <c r="Y243" s="1"/>
  <c r="O241"/>
  <c r="Q241"/>
  <c r="T240"/>
  <c r="V240"/>
  <c r="O238"/>
  <c r="Q238"/>
  <c r="O236"/>
  <c r="Q236"/>
  <c r="O234"/>
  <c r="Q234"/>
  <c r="O232"/>
  <c r="Q232"/>
  <c r="O230"/>
  <c r="Q230"/>
  <c r="O228"/>
  <c r="Q228"/>
  <c r="T227"/>
  <c r="V227"/>
  <c r="O225"/>
  <c r="P225"/>
  <c r="X225" s="1"/>
  <c r="T222"/>
  <c r="U222"/>
  <c r="Y222" s="1"/>
  <c r="O220"/>
  <c r="Q220"/>
  <c r="T219"/>
  <c r="V219"/>
  <c r="O217"/>
  <c r="P217"/>
  <c r="X217" s="1"/>
  <c r="T214"/>
  <c r="U214"/>
  <c r="Y214" s="1"/>
  <c r="O212"/>
  <c r="Q212"/>
  <c r="T211"/>
  <c r="V211"/>
  <c r="O209"/>
  <c r="P209"/>
  <c r="X209" s="1"/>
  <c r="T206"/>
  <c r="U206"/>
  <c r="Y206" s="1"/>
  <c r="O204"/>
  <c r="Q204"/>
  <c r="T203"/>
  <c r="V203"/>
  <c r="O201"/>
  <c r="P201"/>
  <c r="X201" s="1"/>
  <c r="T198"/>
  <c r="U198"/>
  <c r="Y198" s="1"/>
  <c r="O196"/>
  <c r="Q196"/>
  <c r="T195"/>
  <c r="V195"/>
  <c r="O193"/>
  <c r="P193"/>
  <c r="X193" s="1"/>
  <c r="T190"/>
  <c r="U190"/>
  <c r="Y190" s="1"/>
  <c r="O188"/>
  <c r="Q188"/>
  <c r="T187"/>
  <c r="V187"/>
  <c r="O185"/>
  <c r="P185"/>
  <c r="X185" s="1"/>
  <c r="T182"/>
  <c r="U182"/>
  <c r="Y182" s="1"/>
  <c r="O180"/>
  <c r="Q180"/>
  <c r="T179"/>
  <c r="V179"/>
  <c r="O177"/>
  <c r="P177"/>
  <c r="X177" s="1"/>
  <c r="T174"/>
  <c r="U174"/>
  <c r="Y174" s="1"/>
  <c r="O172"/>
  <c r="Q172"/>
  <c r="T171"/>
  <c r="V171"/>
  <c r="O169"/>
  <c r="P169"/>
  <c r="X169" s="1"/>
  <c r="T146"/>
  <c r="U146"/>
  <c r="Y146" s="1"/>
  <c r="O144"/>
  <c r="Q144"/>
  <c r="T143"/>
  <c r="V143"/>
  <c r="O141"/>
  <c r="P141"/>
  <c r="X141" s="1"/>
  <c r="O138"/>
  <c r="Q138"/>
  <c r="O136"/>
  <c r="Q136"/>
  <c r="O134"/>
  <c r="Q134"/>
  <c r="O132"/>
  <c r="Q132"/>
  <c r="T131"/>
  <c r="V131"/>
  <c r="O129"/>
  <c r="P129"/>
  <c r="X129" s="1"/>
  <c r="T126"/>
  <c r="U126"/>
  <c r="Y126" s="1"/>
  <c r="O124"/>
  <c r="Q124"/>
  <c r="T123"/>
  <c r="V123"/>
  <c r="O121"/>
  <c r="P121"/>
  <c r="X121" s="1"/>
  <c r="T118"/>
  <c r="U118"/>
  <c r="Y118" s="1"/>
  <c r="O116"/>
  <c r="Q116"/>
  <c r="T115"/>
  <c r="V115"/>
  <c r="O113"/>
  <c r="P113"/>
  <c r="X113" s="1"/>
  <c r="T110"/>
  <c r="U110"/>
  <c r="Y110" s="1"/>
  <c r="O108"/>
  <c r="Q108"/>
  <c r="T107"/>
  <c r="V107"/>
  <c r="O105"/>
  <c r="P105"/>
  <c r="X105" s="1"/>
  <c r="T102"/>
  <c r="U102"/>
  <c r="Y102" s="1"/>
  <c r="O100"/>
  <c r="Q100"/>
  <c r="T99"/>
  <c r="V99"/>
  <c r="O97"/>
  <c r="P97"/>
  <c r="X97" s="1"/>
  <c r="T94"/>
  <c r="U94"/>
  <c r="Y94" s="1"/>
  <c r="O92"/>
  <c r="Q92"/>
  <c r="T91"/>
  <c r="V91"/>
  <c r="O89"/>
  <c r="P89"/>
  <c r="X89" s="1"/>
  <c r="T86"/>
  <c r="U86"/>
  <c r="Y86" s="1"/>
  <c r="O84"/>
  <c r="Q84"/>
  <c r="T83"/>
  <c r="V83"/>
  <c r="O81"/>
  <c r="P81"/>
  <c r="X81" s="1"/>
  <c r="T78"/>
  <c r="U78"/>
  <c r="Y78" s="1"/>
  <c r="O76"/>
  <c r="Q76"/>
  <c r="T75"/>
  <c r="V75"/>
  <c r="O73"/>
  <c r="P73"/>
  <c r="X73" s="1"/>
  <c r="T70"/>
  <c r="U70"/>
  <c r="Y70" s="1"/>
  <c r="O68"/>
  <c r="Q68"/>
  <c r="T67"/>
  <c r="V67"/>
  <c r="O65"/>
  <c r="P65"/>
  <c r="X65" s="1"/>
  <c r="T62"/>
  <c r="U62"/>
  <c r="Y62" s="1"/>
  <c r="O60"/>
  <c r="Q60"/>
  <c r="T59"/>
  <c r="V59"/>
  <c r="O57"/>
  <c r="P57"/>
  <c r="X57" s="1"/>
  <c r="T54"/>
  <c r="U54"/>
  <c r="Y54" s="1"/>
  <c r="O52"/>
  <c r="Q52"/>
  <c r="T51"/>
  <c r="V51"/>
  <c r="O49"/>
  <c r="P49"/>
  <c r="X49" s="1"/>
  <c r="T46"/>
  <c r="U46"/>
  <c r="Y46" s="1"/>
  <c r="O44"/>
  <c r="Q44"/>
  <c r="T43"/>
  <c r="V43"/>
  <c r="O41"/>
  <c r="P41"/>
  <c r="X41" s="1"/>
  <c r="U166"/>
  <c r="Y166" s="1"/>
  <c r="P165"/>
  <c r="X165" s="1"/>
  <c r="Q164"/>
  <c r="V163"/>
  <c r="U162"/>
  <c r="Y162" s="1"/>
  <c r="P161"/>
  <c r="X161" s="1"/>
  <c r="Q160"/>
  <c r="V159"/>
  <c r="U158"/>
  <c r="Y158" s="1"/>
  <c r="P157"/>
  <c r="X157" s="1"/>
  <c r="Q156"/>
  <c r="V155"/>
  <c r="U154"/>
  <c r="Y154" s="1"/>
  <c r="P153"/>
  <c r="X153" s="1"/>
  <c r="Q152"/>
  <c r="V151"/>
  <c r="U150"/>
  <c r="Y150" s="1"/>
  <c r="P149"/>
  <c r="X149" s="1"/>
  <c r="R135"/>
  <c r="O148"/>
  <c r="Q148"/>
  <c r="T147"/>
  <c r="V147"/>
  <c r="O145"/>
  <c r="P145"/>
  <c r="X145" s="1"/>
  <c r="T142"/>
  <c r="U142"/>
  <c r="Y142" s="1"/>
  <c r="O140"/>
  <c r="Q140"/>
  <c r="T139"/>
  <c r="V139"/>
  <c r="O139"/>
  <c r="P139"/>
  <c r="X139" s="1"/>
  <c r="R139"/>
  <c r="T130"/>
  <c r="U130"/>
  <c r="Y130" s="1"/>
  <c r="O128"/>
  <c r="Q128"/>
  <c r="T127"/>
  <c r="V127"/>
  <c r="O125"/>
  <c r="P125"/>
  <c r="X125" s="1"/>
  <c r="T122"/>
  <c r="U122"/>
  <c r="Y122" s="1"/>
  <c r="O120"/>
  <c r="Q120"/>
  <c r="T119"/>
  <c r="V119"/>
  <c r="O117"/>
  <c r="P117"/>
  <c r="X117" s="1"/>
  <c r="T114"/>
  <c r="U114"/>
  <c r="Y114" s="1"/>
  <c r="O112"/>
  <c r="Q112"/>
  <c r="T111"/>
  <c r="V111"/>
  <c r="O109"/>
  <c r="P109"/>
  <c r="X109" s="1"/>
  <c r="T106"/>
  <c r="U106"/>
  <c r="Y106" s="1"/>
  <c r="O104"/>
  <c r="Q104"/>
  <c r="T103"/>
  <c r="V103"/>
  <c r="O101"/>
  <c r="P101"/>
  <c r="X101" s="1"/>
  <c r="T98"/>
  <c r="U98"/>
  <c r="Y98" s="1"/>
  <c r="O96"/>
  <c r="Q96"/>
  <c r="T95"/>
  <c r="V95"/>
  <c r="O93"/>
  <c r="P93"/>
  <c r="X93" s="1"/>
  <c r="T90"/>
  <c r="U90"/>
  <c r="Y90" s="1"/>
  <c r="O88"/>
  <c r="Q88"/>
  <c r="T87"/>
  <c r="V87"/>
  <c r="O85"/>
  <c r="P85"/>
  <c r="X85" s="1"/>
  <c r="T82"/>
  <c r="U82"/>
  <c r="Y82" s="1"/>
  <c r="O80"/>
  <c r="Q80"/>
  <c r="T79"/>
  <c r="V79"/>
  <c r="O77"/>
  <c r="P77"/>
  <c r="X77" s="1"/>
  <c r="T74"/>
  <c r="U74"/>
  <c r="Y74" s="1"/>
  <c r="O72"/>
  <c r="Q72"/>
  <c r="T71"/>
  <c r="V71"/>
  <c r="O69"/>
  <c r="P69"/>
  <c r="X69" s="1"/>
  <c r="T66"/>
  <c r="U66"/>
  <c r="Y66" s="1"/>
  <c r="O64"/>
  <c r="Q64"/>
  <c r="T63"/>
  <c r="V63"/>
  <c r="O61"/>
  <c r="P61"/>
  <c r="X61" s="1"/>
  <c r="T58"/>
  <c r="U58"/>
  <c r="Y58" s="1"/>
  <c r="O56"/>
  <c r="Q56"/>
  <c r="T55"/>
  <c r="V55"/>
  <c r="O53"/>
  <c r="P53"/>
  <c r="X53" s="1"/>
  <c r="T50"/>
  <c r="U50"/>
  <c r="Y50" s="1"/>
  <c r="O48"/>
  <c r="Q48"/>
  <c r="T47"/>
  <c r="V47"/>
  <c r="O45"/>
  <c r="P45"/>
  <c r="X45" s="1"/>
  <c r="T42"/>
  <c r="U42"/>
  <c r="Y42" s="1"/>
  <c r="O40"/>
  <c r="Q40"/>
  <c r="T39"/>
  <c r="V39"/>
  <c r="T38"/>
  <c r="U38"/>
  <c r="Y38" s="1"/>
  <c r="O38"/>
  <c r="P38"/>
  <c r="X38" s="1"/>
  <c r="R38"/>
  <c r="T37"/>
  <c r="V37"/>
  <c r="T236"/>
  <c r="V236"/>
  <c r="O235"/>
  <c r="Q235"/>
  <c r="T232"/>
  <c r="V232"/>
  <c r="O231"/>
  <c r="Q231"/>
  <c r="T228"/>
  <c r="V228"/>
  <c r="T238"/>
  <c r="V238"/>
  <c r="O237"/>
  <c r="Q237"/>
  <c r="T234"/>
  <c r="V234"/>
  <c r="O233"/>
  <c r="Q233"/>
  <c r="T230"/>
  <c r="V230"/>
  <c r="O229"/>
  <c r="Q229"/>
  <c r="R350"/>
  <c r="P350"/>
  <c r="X350" s="1"/>
  <c r="W349"/>
  <c r="Z349" s="1"/>
  <c r="U349"/>
  <c r="Y349" s="1"/>
  <c r="R348"/>
  <c r="P348"/>
  <c r="X348" s="1"/>
  <c r="W347"/>
  <c r="Z347" s="1"/>
  <c r="U347"/>
  <c r="Y347" s="1"/>
  <c r="R346"/>
  <c r="P346"/>
  <c r="X346" s="1"/>
  <c r="W345"/>
  <c r="Z345" s="1"/>
  <c r="U345"/>
  <c r="Y345" s="1"/>
  <c r="Q350"/>
  <c r="V349"/>
  <c r="Q348"/>
  <c r="V347"/>
  <c r="Q346"/>
  <c r="V345"/>
  <c r="Q344"/>
  <c r="V343"/>
  <c r="Q342"/>
  <c r="V341"/>
  <c r="Q340"/>
  <c r="V339"/>
  <c r="Q338"/>
  <c r="V337"/>
  <c r="Q336"/>
  <c r="V335"/>
  <c r="Q334"/>
  <c r="V333"/>
  <c r="Q332"/>
  <c r="V331"/>
  <c r="Q330"/>
  <c r="V329"/>
  <c r="Q328"/>
  <c r="V327"/>
  <c r="Q326"/>
  <c r="V325"/>
  <c r="Q324"/>
  <c r="V323"/>
  <c r="Q322"/>
  <c r="V321"/>
  <c r="Q320"/>
  <c r="V319"/>
  <c r="Q318"/>
  <c r="V317"/>
  <c r="Q316"/>
  <c r="V315"/>
  <c r="Q314"/>
  <c r="V313"/>
  <c r="Q312"/>
  <c r="V311"/>
  <c r="Q310"/>
  <c r="V309"/>
  <c r="Q308"/>
  <c r="V307"/>
  <c r="Q306"/>
  <c r="V305"/>
  <c r="Q304"/>
  <c r="V303"/>
  <c r="Q302"/>
  <c r="V301"/>
  <c r="Q300"/>
  <c r="V299"/>
  <c r="Q298"/>
  <c r="V297"/>
  <c r="Q296"/>
  <c r="V295"/>
  <c r="Q294"/>
  <c r="V293"/>
  <c r="Q292"/>
  <c r="V291"/>
  <c r="Q290"/>
  <c r="V289"/>
  <c r="Q288"/>
  <c r="V287"/>
  <c r="Q286"/>
  <c r="V285"/>
  <c r="Q284"/>
  <c r="V283"/>
  <c r="Q282"/>
  <c r="V281"/>
  <c r="Q280"/>
  <c r="V279"/>
  <c r="Q278"/>
  <c r="V277"/>
  <c r="Q276"/>
  <c r="V275"/>
  <c r="Q274"/>
  <c r="V273"/>
  <c r="Q272"/>
  <c r="V271"/>
  <c r="Q270"/>
  <c r="V269"/>
  <c r="Q268"/>
  <c r="V267"/>
  <c r="Q266"/>
  <c r="V265"/>
  <c r="Q264"/>
  <c r="V263"/>
  <c r="Q262"/>
  <c r="V261"/>
  <c r="Q260"/>
  <c r="V259"/>
  <c r="Q258"/>
  <c r="V257"/>
  <c r="Q256"/>
  <c r="V255"/>
  <c r="Q254"/>
  <c r="V253"/>
  <c r="Q252"/>
  <c r="V251"/>
  <c r="Q250"/>
  <c r="V249"/>
  <c r="Q248"/>
  <c r="V247"/>
  <c r="Q246"/>
  <c r="V245"/>
  <c r="Q244"/>
  <c r="V243"/>
  <c r="Q242"/>
  <c r="V241"/>
  <c r="Q240"/>
  <c r="V239"/>
  <c r="R239"/>
  <c r="P239"/>
  <c r="X239" s="1"/>
  <c r="U236"/>
  <c r="Y236" s="1"/>
  <c r="P235"/>
  <c r="X235" s="1"/>
  <c r="U232"/>
  <c r="Y232" s="1"/>
  <c r="P231"/>
  <c r="X231" s="1"/>
  <c r="U228"/>
  <c r="Y228" s="1"/>
  <c r="T136"/>
  <c r="V136"/>
  <c r="O135"/>
  <c r="Q135"/>
  <c r="Q227"/>
  <c r="V226"/>
  <c r="Q225"/>
  <c r="V224"/>
  <c r="Q223"/>
  <c r="V222"/>
  <c r="Q221"/>
  <c r="V220"/>
  <c r="Q219"/>
  <c r="V218"/>
  <c r="Q217"/>
  <c r="V216"/>
  <c r="Q215"/>
  <c r="V214"/>
  <c r="Q213"/>
  <c r="V212"/>
  <c r="Q211"/>
  <c r="V210"/>
  <c r="Q209"/>
  <c r="V208"/>
  <c r="Q207"/>
  <c r="V206"/>
  <c r="Q205"/>
  <c r="V204"/>
  <c r="Q203"/>
  <c r="V202"/>
  <c r="Q201"/>
  <c r="V200"/>
  <c r="Q199"/>
  <c r="V198"/>
  <c r="Q197"/>
  <c r="V196"/>
  <c r="Q195"/>
  <c r="V194"/>
  <c r="Q193"/>
  <c r="V192"/>
  <c r="Q191"/>
  <c r="V190"/>
  <c r="Q189"/>
  <c r="V188"/>
  <c r="Q187"/>
  <c r="V186"/>
  <c r="Q185"/>
  <c r="V184"/>
  <c r="Q183"/>
  <c r="V182"/>
  <c r="Q181"/>
  <c r="V180"/>
  <c r="Q179"/>
  <c r="V178"/>
  <c r="Q177"/>
  <c r="V176"/>
  <c r="Q175"/>
  <c r="V174"/>
  <c r="Q173"/>
  <c r="V172"/>
  <c r="Q171"/>
  <c r="V170"/>
  <c r="Q169"/>
  <c r="V168"/>
  <c r="Q167"/>
  <c r="V166"/>
  <c r="Q165"/>
  <c r="V164"/>
  <c r="Q163"/>
  <c r="V162"/>
  <c r="Q161"/>
  <c r="V160"/>
  <c r="Q159"/>
  <c r="V158"/>
  <c r="Q157"/>
  <c r="V156"/>
  <c r="Q155"/>
  <c r="V154"/>
  <c r="Q153"/>
  <c r="V152"/>
  <c r="Q151"/>
  <c r="V150"/>
  <c r="Q149"/>
  <c r="V148"/>
  <c r="Q147"/>
  <c r="V146"/>
  <c r="Q145"/>
  <c r="V144"/>
  <c r="Q143"/>
  <c r="V142"/>
  <c r="Q141"/>
  <c r="V140"/>
  <c r="T138"/>
  <c r="V138"/>
  <c r="O137"/>
  <c r="Q137"/>
  <c r="T134"/>
  <c r="V134"/>
  <c r="O133"/>
  <c r="Q133"/>
  <c r="V132"/>
  <c r="Q131"/>
  <c r="V130"/>
  <c r="Q129"/>
  <c r="V128"/>
  <c r="Q127"/>
  <c r="V126"/>
  <c r="Q125"/>
  <c r="V124"/>
  <c r="Q123"/>
  <c r="V122"/>
  <c r="Q121"/>
  <c r="V120"/>
  <c r="Q119"/>
  <c r="V118"/>
  <c r="Q117"/>
  <c r="V116"/>
  <c r="Q115"/>
  <c r="V114"/>
  <c r="Q113"/>
  <c r="V112"/>
  <c r="Q111"/>
  <c r="V110"/>
  <c r="Q109"/>
  <c r="V108"/>
  <c r="Q107"/>
  <c r="V106"/>
  <c r="Q105"/>
  <c r="V104"/>
  <c r="Q103"/>
  <c r="V102"/>
  <c r="Q101"/>
  <c r="V100"/>
  <c r="Q99"/>
  <c r="V98"/>
  <c r="Q97"/>
  <c r="V96"/>
  <c r="Q95"/>
  <c r="V94"/>
  <c r="Q93"/>
  <c r="V92"/>
  <c r="Q91"/>
  <c r="V90"/>
  <c r="Q89"/>
  <c r="V88"/>
  <c r="Q87"/>
  <c r="V86"/>
  <c r="Q85"/>
  <c r="V84"/>
  <c r="Q83"/>
  <c r="V82"/>
  <c r="Q81"/>
  <c r="V80"/>
  <c r="Q79"/>
  <c r="V78"/>
  <c r="Q77"/>
  <c r="V76"/>
  <c r="Q75"/>
  <c r="V74"/>
  <c r="Q73"/>
  <c r="V72"/>
  <c r="Q71"/>
  <c r="V70"/>
  <c r="Q69"/>
  <c r="V68"/>
  <c r="Q67"/>
  <c r="V66"/>
  <c r="Q65"/>
  <c r="V64"/>
  <c r="Q63"/>
  <c r="V62"/>
  <c r="Q61"/>
  <c r="V60"/>
  <c r="Q59"/>
  <c r="V58"/>
  <c r="Q57"/>
  <c r="V56"/>
  <c r="Q55"/>
  <c r="V54"/>
  <c r="Q53"/>
  <c r="V52"/>
  <c r="Q51"/>
  <c r="V50"/>
  <c r="Q49"/>
  <c r="V48"/>
  <c r="Q47"/>
  <c r="V46"/>
  <c r="Q45"/>
  <c r="V44"/>
  <c r="Q43"/>
  <c r="V42"/>
  <c r="Q41"/>
  <c r="V40"/>
  <c r="Q39"/>
  <c r="V38"/>
  <c r="Q37"/>
  <c r="R21"/>
  <c r="W20"/>
  <c r="Z20" s="1"/>
  <c r="R18"/>
  <c r="W11"/>
  <c r="Z11" s="1"/>
  <c r="R31"/>
  <c r="W30"/>
  <c r="Z30" s="1"/>
  <c r="R25"/>
  <c r="W32"/>
  <c r="Z32" s="1"/>
  <c r="R26"/>
  <c r="V20"/>
  <c r="V36"/>
  <c r="Q33"/>
  <c r="W19"/>
  <c r="Z19" s="1"/>
  <c r="W28"/>
  <c r="Z28" s="1"/>
  <c r="U20"/>
  <c r="Y20" s="1"/>
  <c r="R20"/>
  <c r="R33"/>
  <c r="P33"/>
  <c r="X33" s="1"/>
  <c r="V28"/>
  <c r="R28"/>
  <c r="W27"/>
  <c r="Z27" s="1"/>
  <c r="U32"/>
  <c r="Y32" s="1"/>
  <c r="P25"/>
  <c r="X25" s="1"/>
  <c r="W24"/>
  <c r="Z24" s="1"/>
  <c r="R23"/>
  <c r="W22"/>
  <c r="Z22" s="1"/>
  <c r="U28"/>
  <c r="Y28" s="1"/>
  <c r="R17"/>
  <c r="W15"/>
  <c r="Z15" s="1"/>
  <c r="R15"/>
  <c r="W14"/>
  <c r="Z14" s="1"/>
  <c r="R13"/>
  <c r="W12"/>
  <c r="Z12" s="1"/>
  <c r="W36"/>
  <c r="Z36" s="1"/>
  <c r="U36"/>
  <c r="Y36" s="1"/>
  <c r="R36"/>
  <c r="W35"/>
  <c r="Z35" s="1"/>
  <c r="R35"/>
  <c r="W34"/>
  <c r="Z34" s="1"/>
  <c r="R34"/>
  <c r="P31"/>
  <c r="X31" s="1"/>
  <c r="U30"/>
  <c r="Y30" s="1"/>
  <c r="R30"/>
  <c r="W29"/>
  <c r="Z29" s="1"/>
  <c r="R29"/>
  <c r="P26"/>
  <c r="X26" s="1"/>
  <c r="W23"/>
  <c r="Z23" s="1"/>
  <c r="W21"/>
  <c r="Z21" s="1"/>
  <c r="P17"/>
  <c r="X17" s="1"/>
  <c r="W16"/>
  <c r="Z16" s="1"/>
  <c r="P13"/>
  <c r="X13" s="1"/>
  <c r="U12"/>
  <c r="Y12" s="1"/>
  <c r="U11"/>
  <c r="Y11" s="1"/>
  <c r="R11"/>
  <c r="W10"/>
  <c r="R10"/>
  <c r="AR10" s="1"/>
  <c r="P34"/>
  <c r="X34" s="1"/>
  <c r="W31"/>
  <c r="Z31" s="1"/>
  <c r="P29"/>
  <c r="X29" s="1"/>
  <c r="U27"/>
  <c r="Y27" s="1"/>
  <c r="R27"/>
  <c r="W26"/>
  <c r="Z26" s="1"/>
  <c r="Q25"/>
  <c r="U24"/>
  <c r="Y24" s="1"/>
  <c r="P23"/>
  <c r="X23" s="1"/>
  <c r="U22"/>
  <c r="Y22" s="1"/>
  <c r="R22"/>
  <c r="P18"/>
  <c r="X18" s="1"/>
  <c r="U35"/>
  <c r="Y35" s="1"/>
  <c r="P21"/>
  <c r="X21" s="1"/>
  <c r="U19"/>
  <c r="Y19" s="1"/>
  <c r="R19"/>
  <c r="W18"/>
  <c r="Z18" s="1"/>
  <c r="Q17"/>
  <c r="U16"/>
  <c r="Y16" s="1"/>
  <c r="P15"/>
  <c r="X15" s="1"/>
  <c r="U14"/>
  <c r="Y14" s="1"/>
  <c r="R14"/>
  <c r="W13"/>
  <c r="Z13" s="1"/>
  <c r="V12"/>
  <c r="R12"/>
  <c r="P10"/>
  <c r="W9"/>
  <c r="Q9"/>
  <c r="AD9" s="1"/>
  <c r="P5"/>
  <c r="AC5" s="1"/>
  <c r="P35"/>
  <c r="X35" s="1"/>
  <c r="U34"/>
  <c r="Y34" s="1"/>
  <c r="W33"/>
  <c r="Z33" s="1"/>
  <c r="V32"/>
  <c r="R32"/>
  <c r="U31"/>
  <c r="Y31" s="1"/>
  <c r="P30"/>
  <c r="X30" s="1"/>
  <c r="Q29"/>
  <c r="P27"/>
  <c r="X27" s="1"/>
  <c r="U26"/>
  <c r="Y26" s="1"/>
  <c r="W25"/>
  <c r="Z25" s="1"/>
  <c r="V24"/>
  <c r="R24"/>
  <c r="U23"/>
  <c r="Y23" s="1"/>
  <c r="P22"/>
  <c r="X22" s="1"/>
  <c r="Q21"/>
  <c r="P19"/>
  <c r="X19" s="1"/>
  <c r="U18"/>
  <c r="Y18" s="1"/>
  <c r="W17"/>
  <c r="Z17" s="1"/>
  <c r="V16"/>
  <c r="R16"/>
  <c r="U15"/>
  <c r="Y15" s="1"/>
  <c r="P14"/>
  <c r="X14" s="1"/>
  <c r="Q13"/>
  <c r="P11"/>
  <c r="X11" s="1"/>
  <c r="U10"/>
  <c r="P36"/>
  <c r="X36" s="1"/>
  <c r="Q35"/>
  <c r="V34"/>
  <c r="U33"/>
  <c r="Y33" s="1"/>
  <c r="P32"/>
  <c r="X32" s="1"/>
  <c r="Q31"/>
  <c r="V30"/>
  <c r="U29"/>
  <c r="Y29" s="1"/>
  <c r="P28"/>
  <c r="X28" s="1"/>
  <c r="Q27"/>
  <c r="V26"/>
  <c r="U25"/>
  <c r="Y25" s="1"/>
  <c r="P24"/>
  <c r="X24" s="1"/>
  <c r="Q23"/>
  <c r="V22"/>
  <c r="U21"/>
  <c r="Y21" s="1"/>
  <c r="P20"/>
  <c r="X20" s="1"/>
  <c r="Q19"/>
  <c r="V18"/>
  <c r="U17"/>
  <c r="Y17" s="1"/>
  <c r="P16"/>
  <c r="X16" s="1"/>
  <c r="Q15"/>
  <c r="V14"/>
  <c r="U13"/>
  <c r="Y13" s="1"/>
  <c r="P12"/>
  <c r="X12" s="1"/>
  <c r="Q11"/>
  <c r="V10"/>
  <c r="AV10" s="1"/>
  <c r="G24" i="2" s="1"/>
  <c r="G34" s="1"/>
  <c r="L6" i="10" s="1"/>
  <c r="U9" i="1"/>
  <c r="R9"/>
  <c r="AE9" s="1"/>
  <c r="P9"/>
  <c r="Q36"/>
  <c r="V35"/>
  <c r="Q34"/>
  <c r="V33"/>
  <c r="Q32"/>
  <c r="V31"/>
  <c r="Q30"/>
  <c r="V29"/>
  <c r="Q28"/>
  <c r="V27"/>
  <c r="Q26"/>
  <c r="V25"/>
  <c r="Q24"/>
  <c r="V23"/>
  <c r="Q22"/>
  <c r="V21"/>
  <c r="Q20"/>
  <c r="V19"/>
  <c r="Q18"/>
  <c r="V17"/>
  <c r="Q16"/>
  <c r="V15"/>
  <c r="Q14"/>
  <c r="V13"/>
  <c r="Q12"/>
  <c r="V11"/>
  <c r="Q10"/>
  <c r="AQ10" s="1"/>
  <c r="V9"/>
  <c r="AI9" s="1"/>
  <c r="T6"/>
  <c r="AG6" s="1"/>
  <c r="T8"/>
  <c r="AG8" s="1"/>
  <c r="U4"/>
  <c r="U7"/>
  <c r="U5"/>
  <c r="V8"/>
  <c r="AI8" s="1"/>
  <c r="V6"/>
  <c r="AI6" s="1"/>
  <c r="G9" i="2" s="1"/>
  <c r="W4" i="1"/>
  <c r="W7"/>
  <c r="W5"/>
  <c r="O5"/>
  <c r="AB5" s="1"/>
  <c r="T4"/>
  <c r="T7"/>
  <c r="AG7" s="1"/>
  <c r="T5"/>
  <c r="AG5" s="1"/>
  <c r="U8"/>
  <c r="U6"/>
  <c r="O4"/>
  <c r="O6"/>
  <c r="AB6" s="1"/>
  <c r="R4"/>
  <c r="Q8"/>
  <c r="AD8" s="1"/>
  <c r="Q7"/>
  <c r="AD7" s="1"/>
  <c r="Q6"/>
  <c r="AD6" s="1"/>
  <c r="Q5"/>
  <c r="AD5" s="1"/>
  <c r="P4"/>
  <c r="R8"/>
  <c r="AE8" s="1"/>
  <c r="R7"/>
  <c r="AE7" s="1"/>
  <c r="R6"/>
  <c r="AE6" s="1"/>
  <c r="O7"/>
  <c r="AB7" s="1"/>
  <c r="P8"/>
  <c r="AE4" l="1"/>
  <c r="G10" i="2" s="1"/>
  <c r="AR4" i="1"/>
  <c r="AB4"/>
  <c r="G7" i="2" s="1"/>
  <c r="G17" s="1"/>
  <c r="E6" i="10" s="1"/>
  <c r="AO4" i="1"/>
  <c r="G22" i="2" s="1"/>
  <c r="G32" s="1"/>
  <c r="K6" i="10" s="1"/>
  <c r="AH4" i="1"/>
  <c r="AU4"/>
  <c r="AC4"/>
  <c r="AP4"/>
  <c r="AG4"/>
  <c r="G8" i="2" s="1"/>
  <c r="G15" s="1"/>
  <c r="D6" i="10" s="1"/>
  <c r="AT4" i="1"/>
  <c r="G23" i="2" s="1"/>
  <c r="G30" s="1"/>
  <c r="J6" i="10" s="1"/>
  <c r="AJ4" i="1"/>
  <c r="AW4"/>
  <c r="G25" i="2"/>
  <c r="X10" i="1"/>
  <c r="AX10" s="1"/>
  <c r="AP10"/>
  <c r="Y10"/>
  <c r="AY10" s="1"/>
  <c r="AU10"/>
  <c r="Z10"/>
  <c r="AZ10" s="1"/>
  <c r="AW10"/>
  <c r="X8"/>
  <c r="AK8" s="1"/>
  <c r="AC8"/>
  <c r="Y8"/>
  <c r="AL8" s="1"/>
  <c r="AH8"/>
  <c r="Z7"/>
  <c r="AM7" s="1"/>
  <c r="AJ7"/>
  <c r="Y5"/>
  <c r="AL5" s="1"/>
  <c r="AH5"/>
  <c r="Y6"/>
  <c r="AL6" s="1"/>
  <c r="AH6"/>
  <c r="Z5"/>
  <c r="AM5" s="1"/>
  <c r="AJ5"/>
  <c r="Y7"/>
  <c r="AL7" s="1"/>
  <c r="AH7"/>
  <c r="X9"/>
  <c r="AK9" s="1"/>
  <c r="AC9"/>
  <c r="Y9"/>
  <c r="AL9" s="1"/>
  <c r="AH9"/>
  <c r="Z9"/>
  <c r="AM9" s="1"/>
  <c r="AJ9"/>
  <c r="X5"/>
  <c r="AK5" s="1"/>
  <c r="X4"/>
  <c r="Z4"/>
  <c r="Y4"/>
  <c r="G19" i="2"/>
  <c r="F6" i="10" s="1"/>
  <c r="AL4" i="1" l="1"/>
  <c r="AY4"/>
  <c r="AK4"/>
  <c r="AX4"/>
  <c r="AM4"/>
  <c r="AZ4"/>
  <c r="G28" i="2"/>
  <c r="G33" s="1"/>
  <c r="L5" i="10" s="1"/>
  <c r="G27" i="2"/>
  <c r="G29" s="1"/>
  <c r="J5" i="10" s="1"/>
  <c r="G26" i="2"/>
  <c r="G31" s="1"/>
  <c r="K5" i="10" s="1"/>
  <c r="G13" i="2"/>
  <c r="G18" s="1"/>
  <c r="F5" i="10" s="1"/>
  <c r="G12" i="2"/>
  <c r="G14" s="1"/>
  <c r="D5" i="10" s="1"/>
  <c r="G11" i="2"/>
  <c r="G16" s="1"/>
  <c r="E5" i="10" s="1"/>
</calcChain>
</file>

<file path=xl/sharedStrings.xml><?xml version="1.0" encoding="utf-8"?>
<sst xmlns="http://schemas.openxmlformats.org/spreadsheetml/2006/main" count="211" uniqueCount="128">
  <si>
    <t>Lentilles</t>
  </si>
  <si>
    <t>N° pers.</t>
  </si>
  <si>
    <t>Date</t>
  </si>
  <si>
    <t>Durée d'utilisation en min.</t>
  </si>
  <si>
    <t>Plat préparé</t>
  </si>
  <si>
    <t>Attention, les projections à l'horizon 2050 sont très incertaines étant donné le nombre important de critères à prendre en compte, en particulier pour l'électricité (fin des tarifs règlementés, arrivée de la voiture électrique…)</t>
  </si>
  <si>
    <t>Gateau chocolat</t>
  </si>
  <si>
    <t>Copyright: Atlas de la Cuisine Solaire.</t>
  </si>
  <si>
    <t>Total rejets Co2 évités en Kg en remplacement électricité</t>
  </si>
  <si>
    <t>Total rejets Co2 évités en Kg en remplacement gaz ville</t>
  </si>
  <si>
    <t>Total rejets Co2 évités en Kg en remplacement gaz bouteille</t>
  </si>
  <si>
    <t xml:space="preserve">Plaque électrique 1000W ou gaz grand bec feu vif </t>
  </si>
  <si>
    <t>Rejet en Kg de Co2 évité  en remplacement de l'électricité</t>
  </si>
  <si>
    <t>ZONE DE CALCULS</t>
  </si>
  <si>
    <t>Plaque électrique 500W ou gaz grand bec feu doux</t>
  </si>
  <si>
    <t>Economie réalisée en Euros en remplacement du gaz de ville</t>
  </si>
  <si>
    <t>Ce modèle permet des estimations concernant l'amortissement économique et écologique (impact carbone et résidus radioactifs) d'un four solaire et d'une parabole solaire.</t>
  </si>
  <si>
    <t>Rejet en Kg de Co2 évité  en remplacement du gaz de ville</t>
  </si>
  <si>
    <t>Rejet en Kg de Co2 évité  en remplacement du gaz en bouteille</t>
  </si>
  <si>
    <t>Economie réalisée en Euros en remplacement du gaz en bouteille</t>
  </si>
  <si>
    <t>En remplacement de l'électricité</t>
  </si>
  <si>
    <t>En remplacement du gaz de ville</t>
  </si>
  <si>
    <t>En remplacement du gaz en bouteille</t>
  </si>
  <si>
    <t>Conso m3/min Gaz grand bec feu vif</t>
  </si>
  <si>
    <t>Conso m3/min Gaz grand bec feu doux</t>
  </si>
  <si>
    <t>Conso m3/min Gaz four thermo 6-7 200°C</t>
  </si>
  <si>
    <t>Conso m3/min Gaz four thermo 4-5 135°C</t>
  </si>
  <si>
    <t>Conso en Kwh/min Gaz grand bec feu vif</t>
  </si>
  <si>
    <t>Conso en Kwh/min Gaz grand bec feu doux</t>
  </si>
  <si>
    <t>Conso en Kwh/min Gaz four thermo 6-7 200°C</t>
  </si>
  <si>
    <t>Conso en Kwh/min Gaz four thermo 4-5 135°C</t>
  </si>
  <si>
    <t>Emissions par kwh de gaz de ville (kg Co2)  en 2010</t>
  </si>
  <si>
    <t>Emissions par kwh de gaz gaz en bouteille (kg Co2)  en 2010</t>
  </si>
  <si>
    <t>Gaz en bouteille (GPL)</t>
  </si>
  <si>
    <t>Gaz de ville ou gaz "naturel"</t>
  </si>
  <si>
    <t>Electricité et résidus nucléaires</t>
  </si>
  <si>
    <t>Conso en Kwh/min Plaque électrique 500w</t>
  </si>
  <si>
    <t>Conso en Kwh/min Plaque électrique 1000w</t>
  </si>
  <si>
    <t>Conso en Kwh/min Electricité four cat D thermo 6-7 200°C</t>
  </si>
  <si>
    <t>Estimation pour le Global Sun Oven</t>
  </si>
  <si>
    <t>Dernière actualisation: Janvier 2011</t>
  </si>
  <si>
    <t>mesure moyenne effectuée par ACS</t>
  </si>
  <si>
    <t>calcul d'équivalence</t>
  </si>
  <si>
    <t>données du fabricant</t>
  </si>
  <si>
    <r>
      <t xml:space="preserve">Coût en Euros du kWh de gaz en bouteille TTC </t>
    </r>
    <r>
      <rPr>
        <b/>
        <sz val="11"/>
        <color theme="1"/>
        <rFont val="Calibri"/>
        <family val="2"/>
        <scheme val="minor"/>
      </rPr>
      <t>en 2010</t>
    </r>
    <r>
      <rPr>
        <sz val="11"/>
        <color theme="1"/>
        <rFont val="Calibri"/>
        <family val="2"/>
        <scheme val="minor"/>
      </rPr>
      <t xml:space="preserve"> (hors consignation de la bouteille)</t>
    </r>
  </si>
  <si>
    <r>
      <t xml:space="preserve">Bilan carbone </t>
    </r>
    <r>
      <rPr>
        <b/>
        <sz val="11"/>
        <color theme="1"/>
        <rFont val="Calibri"/>
        <family val="2"/>
        <scheme val="minor"/>
      </rPr>
      <t>four solaire</t>
    </r>
    <r>
      <rPr>
        <sz val="11"/>
        <color theme="1"/>
        <rFont val="Calibri"/>
        <family val="2"/>
        <scheme val="minor"/>
      </rPr>
      <t xml:space="preserve"> (kg Co2)</t>
    </r>
  </si>
  <si>
    <r>
      <t xml:space="preserve">Bilan carbone </t>
    </r>
    <r>
      <rPr>
        <b/>
        <sz val="11"/>
        <color theme="1"/>
        <rFont val="Calibri"/>
        <family val="2"/>
        <scheme val="minor"/>
      </rPr>
      <t>parabole solaire</t>
    </r>
    <r>
      <rPr>
        <sz val="11"/>
        <color theme="1"/>
        <rFont val="Calibri"/>
        <family val="2"/>
        <scheme val="minor"/>
      </rPr>
      <t xml:space="preserve"> (kg Co2)</t>
    </r>
  </si>
  <si>
    <r>
      <t xml:space="preserve">Prix four solaire en </t>
    </r>
    <r>
      <rPr>
        <b/>
        <sz val="11"/>
        <color theme="1"/>
        <rFont val="Calibri"/>
        <family val="2"/>
        <scheme val="minor"/>
      </rPr>
      <t>Euros TTC</t>
    </r>
  </si>
  <si>
    <r>
      <t xml:space="preserve">Prix parabole solaire en </t>
    </r>
    <r>
      <rPr>
        <b/>
        <sz val="11"/>
        <color theme="1"/>
        <rFont val="Calibri"/>
        <family val="2"/>
        <scheme val="minor"/>
      </rPr>
      <t>Euros TTC</t>
    </r>
  </si>
  <si>
    <t>http://www.AtlasCuisineSolaire.com</t>
  </si>
  <si>
    <r>
      <t>Coût en Euros du kWh électrique TTC</t>
    </r>
    <r>
      <rPr>
        <b/>
        <sz val="11"/>
        <color theme="1"/>
        <rFont val="Calibri"/>
        <family val="2"/>
        <scheme val="minor"/>
      </rPr>
      <t xml:space="preserve"> en 2009</t>
    </r>
    <r>
      <rPr>
        <sz val="11"/>
        <color theme="1"/>
        <rFont val="Calibri"/>
        <family val="2"/>
        <scheme val="minor"/>
      </rPr>
      <t xml:space="preserve"> (hors abonnements fournisseur - min. 60 Euros/an)</t>
    </r>
  </si>
  <si>
    <r>
      <t xml:space="preserve">Coût en Euros du kWh de gaz de ville TTC </t>
    </r>
    <r>
      <rPr>
        <b/>
        <sz val="11"/>
        <color theme="1"/>
        <rFont val="Calibri"/>
        <family val="2"/>
        <scheme val="minor"/>
      </rPr>
      <t xml:space="preserve">en 2010 </t>
    </r>
    <r>
      <rPr>
        <sz val="11"/>
        <color theme="1"/>
        <rFont val="Calibri"/>
        <family val="2"/>
        <scheme val="minor"/>
      </rPr>
      <t>(hors abonnements fournisseur - min. 25 Euros/an)</t>
    </r>
  </si>
  <si>
    <r>
      <t xml:space="preserve">Emissions par kwh électrique (kg Co2) </t>
    </r>
    <r>
      <rPr>
        <b/>
        <sz val="11"/>
        <color theme="1"/>
        <rFont val="Calibri"/>
        <family val="2"/>
        <scheme val="minor"/>
      </rPr>
      <t>en 2009</t>
    </r>
  </si>
  <si>
    <t>Prix du kWh depuis 2009</t>
  </si>
  <si>
    <t>Emissions de Co2 par kWh depuis 2009</t>
  </si>
  <si>
    <t>Prix du kWh ou m3 gaz ville depuis 2010</t>
  </si>
  <si>
    <t>Prix du kWh gaz bouteille depuis 2010</t>
  </si>
  <si>
    <t>A venir: Calculs pour Bois et Charbon</t>
  </si>
  <si>
    <t>Chiffre:</t>
  </si>
  <si>
    <t>Source:</t>
  </si>
  <si>
    <t>ACS (Global Sun Oven)</t>
  </si>
  <si>
    <t>ACS (Alsol 1.4)</t>
  </si>
  <si>
    <t>ACS (Atlas Cuisine Solaire)</t>
  </si>
  <si>
    <t>Total kWh consommés</t>
  </si>
  <si>
    <t>ZONE A COMPLETER</t>
  </si>
  <si>
    <t>Données de base</t>
  </si>
  <si>
    <t>Emissions moyenne en grammes de Co2 d'une voiture récente par km parcouru</t>
  </si>
  <si>
    <t>Equivalences d'émissions Co2 en kilomètres parcourus en voiture</t>
  </si>
  <si>
    <t>Four électrique ou four à gaz à 200°C (cat. D)</t>
  </si>
  <si>
    <t>Durée de cuisson avec outil remplacé en minutes, ne remplir qu'une seule colonne par ligne!</t>
  </si>
  <si>
    <t>Part du nucléaire dans kWh électrique depuis 2009 (Ref: 82,1%)</t>
  </si>
  <si>
    <t>Coef. de variations: évolution d'un critère à partir d'une année donnée. [1 = pas de changements] [0,9 = diminution 10%] [1,1 = augmentation 10%]</t>
  </si>
  <si>
    <t>Economie réalisée en Euros TTC en remplacement de l'électricité (hors abonnement)</t>
  </si>
  <si>
    <t>Indice</t>
  </si>
  <si>
    <t>Prix du kWh</t>
  </si>
  <si>
    <t>Année</t>
  </si>
  <si>
    <t>Prospective</t>
  </si>
  <si>
    <t>Prix en 2020 du kWh selon Exponentielle</t>
  </si>
  <si>
    <t>Prix en 2015 du kWh envisagé par EDF:</t>
  </si>
  <si>
    <t>Prix en 2030 du kWh selon Exponentielle</t>
  </si>
  <si>
    <t>Total économies réalisées en Euros en remplacement de l'électricité</t>
  </si>
  <si>
    <t>Total économies réalisées en Euros en remplacement gaz ville</t>
  </si>
  <si>
    <t>Total économies réalisées en Euros en remplacement gaz bouteille</t>
  </si>
  <si>
    <t>A venir: Calculs plus détaillés</t>
  </si>
  <si>
    <t>Rejet en grammes de résidus nucléaires longue durée de vie évité en  remplacement de l'électricité</t>
  </si>
  <si>
    <t>Rejet en grammes de résidus nucléaires courte durée de vie évité en  remplacement de l'électricité</t>
  </si>
  <si>
    <t>Résidus nuclaires vie courte par kwh électrique (grammes)</t>
  </si>
  <si>
    <t>Résidus nuclaires vie longue par kwh électrique (grammes)</t>
  </si>
  <si>
    <t>Total grammes résidus nucléaires évités en remplacement de l'électricité (toute durée de vie)</t>
  </si>
  <si>
    <r>
      <t xml:space="preserve">Emissions par kwh électrique (kg Co2) </t>
    </r>
    <r>
      <rPr>
        <b/>
        <sz val="11"/>
        <color theme="1"/>
        <rFont val="Calibri"/>
        <family val="2"/>
        <scheme val="minor"/>
      </rPr>
      <t>en 2004 en Espagne</t>
    </r>
  </si>
  <si>
    <r>
      <t xml:space="preserve">Emissions par kwh électrique (kg Co2) </t>
    </r>
    <r>
      <rPr>
        <b/>
        <sz val="11"/>
        <color theme="1"/>
        <rFont val="Calibri"/>
        <family val="2"/>
        <scheme val="minor"/>
      </rPr>
      <t>en 2004 en Angleterre</t>
    </r>
  </si>
  <si>
    <t>http://fr.edf.com/autres-pages-53295.html#p1</t>
  </si>
  <si>
    <t xml:space="preserve"> </t>
  </si>
  <si>
    <t>Si vous cuisiniez au bois comme 1/2 de l'humanité, vous auriez émis</t>
  </si>
  <si>
    <t>Avec cette tendance, sur les 10 prochaines années je vais économiser</t>
  </si>
  <si>
    <t>Si tous ceux qui aiment l'atlas de la cuisine solaire font comme vous</t>
  </si>
  <si>
    <t>Equivalence en km parcourus en voiture</t>
  </si>
  <si>
    <t>Données:</t>
  </si>
  <si>
    <t>ATTENTION: Seul les cellules sur fond bleu peuvent être modifiées ou complétées!</t>
  </si>
  <si>
    <t>Autres données pouvant être utilisées dans le modèle (tableau ci-dessus):</t>
  </si>
  <si>
    <t>Les cellules sur fond vert affichent des données calculées.</t>
  </si>
  <si>
    <r>
      <t>% effacement empreinte carbone de la fabrication du</t>
    </r>
    <r>
      <rPr>
        <b/>
        <sz val="11"/>
        <color theme="1"/>
        <rFont val="Calibri"/>
        <family val="2"/>
        <scheme val="minor"/>
      </rPr>
      <t xml:space="preserve"> four solaire </t>
    </r>
    <r>
      <rPr>
        <sz val="11"/>
        <color theme="1"/>
        <rFont val="Calibri"/>
        <family val="2"/>
        <scheme val="minor"/>
      </rPr>
      <t>en remplacement gaz ville</t>
    </r>
  </si>
  <si>
    <r>
      <t>% effacement empreinte carbone de la fabrication du</t>
    </r>
    <r>
      <rPr>
        <b/>
        <sz val="11"/>
        <color theme="1"/>
        <rFont val="Calibri"/>
        <family val="2"/>
        <scheme val="minor"/>
      </rPr>
      <t xml:space="preserve"> four solaire</t>
    </r>
    <r>
      <rPr>
        <sz val="11"/>
        <color theme="1"/>
        <rFont val="Calibri"/>
        <family val="2"/>
        <scheme val="minor"/>
      </rPr>
      <t xml:space="preserve"> en remplacement électricité</t>
    </r>
  </si>
  <si>
    <r>
      <t xml:space="preserve">% effacement empreinte carbone de la fabrication du </t>
    </r>
    <r>
      <rPr>
        <b/>
        <sz val="11"/>
        <color theme="1"/>
        <rFont val="Calibri"/>
        <family val="2"/>
        <scheme val="minor"/>
      </rPr>
      <t>four solaire</t>
    </r>
    <r>
      <rPr>
        <sz val="11"/>
        <color theme="1"/>
        <rFont val="Calibri"/>
        <family val="2"/>
        <scheme val="minor"/>
      </rPr>
      <t xml:space="preserve"> en remplacement gaz bouteille</t>
    </r>
  </si>
  <si>
    <t>Outil utilisé (Four solaire=1, Parabole Solaire=2)</t>
  </si>
  <si>
    <t>COPIE DES CALCULS POUR FOUR SOLAIRE UNIQUEMENT</t>
  </si>
  <si>
    <t>COPIE DES CALCULS POUR PARABOLE SOLAIRE UNIQUEMENT</t>
  </si>
  <si>
    <t>Bilan pour four solaire uniquement:</t>
  </si>
  <si>
    <t>Bilan pour parabole solaire uniquement:</t>
  </si>
  <si>
    <t>Four solaire:</t>
  </si>
  <si>
    <r>
      <t xml:space="preserve">% amortissement économique du </t>
    </r>
    <r>
      <rPr>
        <b/>
        <sz val="11"/>
        <color theme="1"/>
        <rFont val="Calibri"/>
        <family val="2"/>
        <scheme val="minor"/>
      </rPr>
      <t>four solaire</t>
    </r>
    <r>
      <rPr>
        <sz val="11"/>
        <color theme="1"/>
        <rFont val="Calibri"/>
        <family val="2"/>
        <scheme val="minor"/>
      </rPr>
      <t xml:space="preserve"> en remplacement gaz ville</t>
    </r>
  </si>
  <si>
    <r>
      <t>% amortissement économique du</t>
    </r>
    <r>
      <rPr>
        <b/>
        <sz val="11"/>
        <color theme="1"/>
        <rFont val="Calibri"/>
        <family val="2"/>
        <scheme val="minor"/>
      </rPr>
      <t xml:space="preserve"> four solaire</t>
    </r>
    <r>
      <rPr>
        <sz val="11"/>
        <color theme="1"/>
        <rFont val="Calibri"/>
        <family val="2"/>
        <scheme val="minor"/>
      </rPr>
      <t xml:space="preserve"> en remplacement électricité</t>
    </r>
  </si>
  <si>
    <r>
      <t xml:space="preserve">% amortissement économique du </t>
    </r>
    <r>
      <rPr>
        <b/>
        <sz val="11"/>
        <color theme="1"/>
        <rFont val="Calibri"/>
        <family val="2"/>
        <scheme val="minor"/>
      </rPr>
      <t xml:space="preserve">four solaire </t>
    </r>
    <r>
      <rPr>
        <sz val="11"/>
        <color theme="1"/>
        <rFont val="Calibri"/>
        <family val="2"/>
        <scheme val="minor"/>
      </rPr>
      <t>en remplacement gaz bouteille</t>
    </r>
  </si>
  <si>
    <r>
      <t xml:space="preserve">% amortissement économique de la </t>
    </r>
    <r>
      <rPr>
        <b/>
        <sz val="11"/>
        <color theme="1"/>
        <rFont val="Calibri"/>
        <family val="2"/>
        <scheme val="minor"/>
      </rPr>
      <t>parabole solaire</t>
    </r>
    <r>
      <rPr>
        <sz val="11"/>
        <color theme="1"/>
        <rFont val="Calibri"/>
        <family val="2"/>
        <scheme val="minor"/>
      </rPr>
      <t xml:space="preserve"> en remplacement gaz ville</t>
    </r>
  </si>
  <si>
    <r>
      <t>% effacement empreinte carbone de la fabrication de la</t>
    </r>
    <r>
      <rPr>
        <b/>
        <sz val="11"/>
        <color theme="1"/>
        <rFont val="Calibri"/>
        <family val="2"/>
        <scheme val="minor"/>
      </rPr>
      <t xml:space="preserve"> parabole solaire </t>
    </r>
    <r>
      <rPr>
        <sz val="11"/>
        <color theme="1"/>
        <rFont val="Calibri"/>
        <family val="2"/>
        <scheme val="minor"/>
      </rPr>
      <t>en remplacement gaz ville</t>
    </r>
  </si>
  <si>
    <r>
      <t>% effacement empreinte carbone de la fabrication de la</t>
    </r>
    <r>
      <rPr>
        <b/>
        <sz val="11"/>
        <color theme="1"/>
        <rFont val="Calibri"/>
        <family val="2"/>
        <scheme val="minor"/>
      </rPr>
      <t xml:space="preserve"> parabole solaire</t>
    </r>
    <r>
      <rPr>
        <sz val="11"/>
        <color theme="1"/>
        <rFont val="Calibri"/>
        <family val="2"/>
        <scheme val="minor"/>
      </rPr>
      <t>en remplacement électricité</t>
    </r>
  </si>
  <si>
    <r>
      <t>% amortissement économique de la</t>
    </r>
    <r>
      <rPr>
        <b/>
        <sz val="11"/>
        <color theme="1"/>
        <rFont val="Calibri"/>
        <family val="2"/>
        <scheme val="minor"/>
      </rPr>
      <t xml:space="preserve"> parabole solaire </t>
    </r>
    <r>
      <rPr>
        <sz val="11"/>
        <color theme="1"/>
        <rFont val="Calibri"/>
        <family val="2"/>
        <scheme val="minor"/>
      </rPr>
      <t>en remplacement électricité</t>
    </r>
  </si>
  <si>
    <r>
      <t xml:space="preserve">% effacement empreinte carbone de la fabrication de la </t>
    </r>
    <r>
      <rPr>
        <b/>
        <sz val="11"/>
        <color theme="1"/>
        <rFont val="Calibri"/>
        <family val="2"/>
        <scheme val="minor"/>
      </rPr>
      <t>parabole solaire</t>
    </r>
    <r>
      <rPr>
        <sz val="11"/>
        <color theme="1"/>
        <rFont val="Calibri"/>
        <family val="2"/>
        <scheme val="minor"/>
      </rPr>
      <t xml:space="preserve"> en remplacement gaz bouteille</t>
    </r>
  </si>
  <si>
    <r>
      <t xml:space="preserve">% amortissement économique de la </t>
    </r>
    <r>
      <rPr>
        <b/>
        <sz val="11"/>
        <color theme="1"/>
        <rFont val="Calibri"/>
        <family val="2"/>
        <scheme val="minor"/>
      </rPr>
      <t xml:space="preserve">parabole solaire </t>
    </r>
    <r>
      <rPr>
        <sz val="11"/>
        <color theme="1"/>
        <rFont val="Calibri"/>
        <family val="2"/>
        <scheme val="minor"/>
      </rPr>
      <t>en remplacement gaz bouteille</t>
    </r>
  </si>
  <si>
    <t>Remplacement gaz ville</t>
  </si>
  <si>
    <t>Remplacement électricité</t>
  </si>
  <si>
    <t>Remplacement gaz bouteille</t>
  </si>
  <si>
    <t>Total à atteindre</t>
  </si>
  <si>
    <t>Amortissement en Euros / Effacement de l'empreinte carbone</t>
  </si>
  <si>
    <t>Parabole solaire:</t>
  </si>
  <si>
    <r>
      <t>Bilan carbone</t>
    </r>
    <r>
      <rPr>
        <sz val="11"/>
        <color theme="1"/>
        <rFont val="Calibri"/>
        <family val="2"/>
        <scheme val="minor"/>
      </rPr>
      <t xml:space="preserve"> (kg Co2)</t>
    </r>
  </si>
  <si>
    <r>
      <t xml:space="preserve">Prix en </t>
    </r>
    <r>
      <rPr>
        <b/>
        <sz val="11"/>
        <color theme="1"/>
        <rFont val="Calibri"/>
        <family val="2"/>
        <scheme val="minor"/>
      </rPr>
      <t>Euros TTC</t>
    </r>
  </si>
  <si>
    <t>Prix au kWh TTC Hors Abonnement en 2010: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</si>
</sst>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0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rgb="FFFF0000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0" fillId="3" borderId="0" xfId="0" applyFill="1"/>
    <xf numFmtId="0" fontId="4" fillId="3" borderId="0" xfId="0" applyFont="1" applyFill="1"/>
    <xf numFmtId="0" fontId="5" fillId="3" borderId="1" xfId="0" applyFont="1" applyFill="1" applyBorder="1"/>
    <xf numFmtId="0" fontId="7" fillId="3" borderId="1" xfId="0" applyFont="1" applyFill="1" applyBorder="1"/>
    <xf numFmtId="0" fontId="4" fillId="3" borderId="1" xfId="0" applyFont="1" applyFill="1" applyBorder="1"/>
    <xf numFmtId="0" fontId="2" fillId="0" borderId="0" xfId="0" applyFont="1"/>
    <xf numFmtId="0" fontId="0" fillId="0" borderId="1" xfId="0" applyFill="1" applyBorder="1"/>
    <xf numFmtId="0" fontId="0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2" borderId="1" xfId="0" applyFill="1" applyBorder="1" applyAlignment="1">
      <alignment horizontal="center" vertical="top" wrapText="1"/>
    </xf>
    <xf numFmtId="0" fontId="0" fillId="0" borderId="1" xfId="0" applyFont="1" applyBorder="1"/>
    <xf numFmtId="0" fontId="9" fillId="0" borderId="1" xfId="0" applyFont="1" applyBorder="1"/>
    <xf numFmtId="0" fontId="0" fillId="0" borderId="1" xfId="0" applyFont="1" applyFill="1" applyBorder="1"/>
    <xf numFmtId="0" fontId="10" fillId="0" borderId="0" xfId="1" applyAlignment="1" applyProtection="1"/>
    <xf numFmtId="0" fontId="4" fillId="3" borderId="0" xfId="0" applyFont="1" applyFill="1" applyBorder="1"/>
    <xf numFmtId="0" fontId="0" fillId="3" borderId="1" xfId="0" applyFill="1" applyBorder="1"/>
    <xf numFmtId="0" fontId="1" fillId="3" borderId="1" xfId="0" applyFont="1" applyFill="1" applyBorder="1"/>
    <xf numFmtId="0" fontId="3" fillId="3" borderId="0" xfId="0" applyFont="1" applyFill="1" applyAlignment="1">
      <alignment vertical="center" wrapText="1"/>
    </xf>
    <xf numFmtId="0" fontId="0" fillId="3" borderId="0" xfId="0" applyFill="1" applyAlignment="1"/>
    <xf numFmtId="164" fontId="0" fillId="3" borderId="1" xfId="0" applyNumberFormat="1" applyFill="1" applyBorder="1"/>
    <xf numFmtId="0" fontId="11" fillId="3" borderId="1" xfId="0" applyFont="1" applyFill="1" applyBorder="1"/>
    <xf numFmtId="0" fontId="12" fillId="3" borderId="1" xfId="0" applyFont="1" applyFill="1" applyBorder="1"/>
    <xf numFmtId="0" fontId="0" fillId="7" borderId="1" xfId="0" applyFont="1" applyFill="1" applyBorder="1"/>
    <xf numFmtId="0" fontId="0" fillId="7" borderId="1" xfId="0" applyFont="1" applyFill="1" applyBorder="1" applyAlignment="1">
      <alignment horizontal="left"/>
    </xf>
    <xf numFmtId="14" fontId="0" fillId="7" borderId="1" xfId="0" applyNumberFormat="1" applyFont="1" applyFill="1" applyBorder="1" applyAlignment="1">
      <alignment horizontal="left"/>
    </xf>
    <xf numFmtId="0" fontId="0" fillId="7" borderId="1" xfId="0" applyFill="1" applyBorder="1"/>
    <xf numFmtId="0" fontId="0" fillId="8" borderId="1" xfId="0" applyFill="1" applyBorder="1"/>
    <xf numFmtId="0" fontId="9" fillId="8" borderId="1" xfId="0" applyFont="1" applyFill="1" applyBorder="1"/>
    <xf numFmtId="165" fontId="9" fillId="8" borderId="1" xfId="0" applyNumberFormat="1" applyFont="1" applyFill="1" applyBorder="1"/>
    <xf numFmtId="0" fontId="13" fillId="8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14" fillId="3" borderId="1" xfId="0" applyFont="1" applyFill="1" applyBorder="1"/>
    <xf numFmtId="164" fontId="0" fillId="0" borderId="1" xfId="0" applyNumberForma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/>
    <xf numFmtId="164" fontId="11" fillId="0" borderId="1" xfId="0" applyNumberFormat="1" applyFont="1" applyFill="1" applyBorder="1"/>
    <xf numFmtId="0" fontId="9" fillId="0" borderId="0" xfId="0" applyFont="1" applyFill="1" applyBorder="1"/>
    <xf numFmtId="0" fontId="1" fillId="0" borderId="0" xfId="0" applyFont="1" applyBorder="1"/>
    <xf numFmtId="0" fontId="0" fillId="0" borderId="1" xfId="0" applyBorder="1" applyAlignment="1">
      <alignment wrapText="1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Graphiques!$B$5</c:f>
              <c:strCache>
                <c:ptCount val="1"/>
                <c:pt idx="0">
                  <c:v>Bilan carbone (kg Co2)</c:v>
                </c:pt>
              </c:strCache>
            </c:strRef>
          </c:tx>
          <c:cat>
            <c:multiLvlStrRef>
              <c:f>Graphiques!$C$3:$F$4</c:f>
              <c:multiLvlStrCache>
                <c:ptCount val="4"/>
                <c:lvl>
                  <c:pt idx="0">
                    <c:v>Total à atteindre</c:v>
                  </c:pt>
                  <c:pt idx="1">
                    <c:v>Remplacement gaz ville</c:v>
                  </c:pt>
                  <c:pt idx="2">
                    <c:v>Remplacement électricité</c:v>
                  </c:pt>
                  <c:pt idx="3">
                    <c:v>Remplacement gaz bouteille</c:v>
                  </c:pt>
                </c:lvl>
                <c:lvl>
                  <c:pt idx="0">
                    <c:v>Amortissement en Euros / Effacement de l'empreinte carbone</c:v>
                  </c:pt>
                </c:lvl>
              </c:multiLvlStrCache>
            </c:multiLvlStrRef>
          </c:cat>
          <c:val>
            <c:numRef>
              <c:f>Graphiques!$C$5:$F$5</c:f>
              <c:numCache>
                <c:formatCode>General</c:formatCode>
                <c:ptCount val="4"/>
                <c:pt idx="0">
                  <c:v>150</c:v>
                </c:pt>
                <c:pt idx="1">
                  <c:v>0.27185643527850006</c:v>
                </c:pt>
                <c:pt idx="2">
                  <c:v>9.8752499999999993E-2</c:v>
                </c:pt>
                <c:pt idx="3">
                  <c:v>0.30595500000000003</c:v>
                </c:pt>
              </c:numCache>
            </c:numRef>
          </c:val>
        </c:ser>
        <c:ser>
          <c:idx val="1"/>
          <c:order val="1"/>
          <c:tx>
            <c:strRef>
              <c:f>Graphiques!$B$6</c:f>
              <c:strCache>
                <c:ptCount val="1"/>
                <c:pt idx="0">
                  <c:v>Prix en Euros TTC</c:v>
                </c:pt>
              </c:strCache>
            </c:strRef>
          </c:tx>
          <c:cat>
            <c:multiLvlStrRef>
              <c:f>Graphiques!$C$3:$F$4</c:f>
              <c:multiLvlStrCache>
                <c:ptCount val="4"/>
                <c:lvl>
                  <c:pt idx="0">
                    <c:v>Total à atteindre</c:v>
                  </c:pt>
                  <c:pt idx="1">
                    <c:v>Remplacement gaz ville</c:v>
                  </c:pt>
                  <c:pt idx="2">
                    <c:v>Remplacement électricité</c:v>
                  </c:pt>
                  <c:pt idx="3">
                    <c:v>Remplacement gaz bouteille</c:v>
                  </c:pt>
                </c:lvl>
                <c:lvl>
                  <c:pt idx="0">
                    <c:v>Amortissement en Euros / Effacement de l'empreinte carbone</c:v>
                  </c:pt>
                </c:lvl>
              </c:multiLvlStrCache>
            </c:multiLvlStrRef>
          </c:cat>
          <c:val>
            <c:numRef>
              <c:f>Graphiques!$C$6:$F$6</c:f>
              <c:numCache>
                <c:formatCode>General</c:formatCode>
                <c:ptCount val="4"/>
                <c:pt idx="0">
                  <c:v>225</c:v>
                </c:pt>
                <c:pt idx="1">
                  <c:v>8.1631147500000015E-2</c:v>
                </c:pt>
                <c:pt idx="2">
                  <c:v>8.8935E-2</c:v>
                </c:pt>
                <c:pt idx="3">
                  <c:v>0.16848469973250002</c:v>
                </c:pt>
              </c:numCache>
            </c:numRef>
          </c:val>
        </c:ser>
        <c:axId val="151750144"/>
        <c:axId val="151751680"/>
      </c:barChart>
      <c:catAx>
        <c:axId val="151750144"/>
        <c:scaling>
          <c:orientation val="minMax"/>
        </c:scaling>
        <c:axPos val="b"/>
        <c:tickLblPos val="nextTo"/>
        <c:crossAx val="151751680"/>
        <c:crosses val="autoZero"/>
        <c:auto val="1"/>
        <c:lblAlgn val="ctr"/>
        <c:lblOffset val="100"/>
      </c:catAx>
      <c:valAx>
        <c:axId val="151751680"/>
        <c:scaling>
          <c:orientation val="minMax"/>
        </c:scaling>
        <c:axPos val="l"/>
        <c:majorGridlines/>
        <c:numFmt formatCode="General" sourceLinked="1"/>
        <c:tickLblPos val="nextTo"/>
        <c:crossAx val="1517501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barChart>
        <c:barDir val="col"/>
        <c:grouping val="clustered"/>
        <c:ser>
          <c:idx val="0"/>
          <c:order val="0"/>
          <c:tx>
            <c:strRef>
              <c:f>Graphiques!$H$5</c:f>
              <c:strCache>
                <c:ptCount val="1"/>
                <c:pt idx="0">
                  <c:v>Bilan carbone (kg Co2)</c:v>
                </c:pt>
              </c:strCache>
            </c:strRef>
          </c:tx>
          <c:cat>
            <c:multiLvlStrRef>
              <c:f>Graphiques!$I$3:$L$4</c:f>
              <c:multiLvlStrCache>
                <c:ptCount val="4"/>
                <c:lvl>
                  <c:pt idx="0">
                    <c:v>Total à atteindre</c:v>
                  </c:pt>
                  <c:pt idx="1">
                    <c:v>Remplacement gaz ville</c:v>
                  </c:pt>
                  <c:pt idx="2">
                    <c:v>Remplacement électricité</c:v>
                  </c:pt>
                  <c:pt idx="3">
                    <c:v>Remplacement gaz bouteille</c:v>
                  </c:pt>
                </c:lvl>
                <c:lvl>
                  <c:pt idx="0">
                    <c:v>Amortissement en Euros / Effacement de l'empreinte carbone</c:v>
                  </c:pt>
                </c:lvl>
              </c:multiLvlStrCache>
            </c:multiLvlStrRef>
          </c:cat>
          <c:val>
            <c:numRef>
              <c:f>Graphiques!$I$5:$L$5</c:f>
              <c:numCache>
                <c:formatCode>General</c:formatCode>
                <c:ptCount val="4"/>
                <c:pt idx="0">
                  <c:v>143</c:v>
                </c:pt>
                <c:pt idx="1">
                  <c:v>0.15954455424120004</c:v>
                </c:pt>
                <c:pt idx="2">
                  <c:v>5.9850000000000118E-2</c:v>
                </c:pt>
                <c:pt idx="3">
                  <c:v>0.17955600000000005</c:v>
                </c:pt>
              </c:numCache>
            </c:numRef>
          </c:val>
        </c:ser>
        <c:ser>
          <c:idx val="1"/>
          <c:order val="1"/>
          <c:tx>
            <c:strRef>
              <c:f>Graphiques!$H$6</c:f>
              <c:strCache>
                <c:ptCount val="1"/>
                <c:pt idx="0">
                  <c:v>Prix en Euros TTC</c:v>
                </c:pt>
              </c:strCache>
            </c:strRef>
          </c:tx>
          <c:cat>
            <c:multiLvlStrRef>
              <c:f>Graphiques!$I$3:$L$4</c:f>
              <c:multiLvlStrCache>
                <c:ptCount val="4"/>
                <c:lvl>
                  <c:pt idx="0">
                    <c:v>Total à atteindre</c:v>
                  </c:pt>
                  <c:pt idx="1">
                    <c:v>Remplacement gaz ville</c:v>
                  </c:pt>
                  <c:pt idx="2">
                    <c:v>Remplacement électricité</c:v>
                  </c:pt>
                  <c:pt idx="3">
                    <c:v>Remplacement gaz bouteille</c:v>
                  </c:pt>
                </c:lvl>
                <c:lvl>
                  <c:pt idx="0">
                    <c:v>Amortissement en Euros / Effacement de l'empreinte carbone</c:v>
                  </c:pt>
                </c:lvl>
              </c:multiLvlStrCache>
            </c:multiLvlStrRef>
          </c:cat>
          <c:val>
            <c:numRef>
              <c:f>Graphiques!$I$6:$L$6</c:f>
              <c:numCache>
                <c:formatCode>General</c:formatCode>
                <c:ptCount val="4"/>
                <c:pt idx="0">
                  <c:v>295</c:v>
                </c:pt>
                <c:pt idx="1">
                  <c:v>4.7906922000000005E-2</c:v>
                </c:pt>
                <c:pt idx="2">
                  <c:v>5.3900000000000121E-2</c:v>
                </c:pt>
                <c:pt idx="3">
                  <c:v>9.8878719894000017E-2</c:v>
                </c:pt>
              </c:numCache>
            </c:numRef>
          </c:val>
        </c:ser>
        <c:axId val="151772160"/>
        <c:axId val="151798528"/>
      </c:barChart>
      <c:catAx>
        <c:axId val="151772160"/>
        <c:scaling>
          <c:orientation val="minMax"/>
        </c:scaling>
        <c:axPos val="b"/>
        <c:tickLblPos val="nextTo"/>
        <c:crossAx val="151798528"/>
        <c:crosses val="autoZero"/>
        <c:auto val="1"/>
        <c:lblAlgn val="ctr"/>
        <c:lblOffset val="100"/>
      </c:catAx>
      <c:valAx>
        <c:axId val="151798528"/>
        <c:scaling>
          <c:orientation val="minMax"/>
        </c:scaling>
        <c:axPos val="l"/>
        <c:majorGridlines/>
        <c:numFmt formatCode="General" sourceLinked="1"/>
        <c:tickLblPos val="nextTo"/>
        <c:crossAx val="1517721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>
        <c:manualLayout>
          <c:layoutTarget val="inner"/>
          <c:xMode val="edge"/>
          <c:yMode val="edge"/>
          <c:x val="3.471661831744717E-2"/>
          <c:y val="0.17353369706739433"/>
          <c:w val="0.81623597181931207"/>
          <c:h val="0.62189255378510799"/>
        </c:manualLayout>
      </c:layout>
      <c:lineChart>
        <c:grouping val="standard"/>
        <c:ser>
          <c:idx val="1"/>
          <c:order val="0"/>
          <c:tx>
            <c:strRef>
              <c:f>'Prospective Prix Electricité Fr'!$B$26</c:f>
              <c:strCache>
                <c:ptCount val="1"/>
                <c:pt idx="0">
                  <c:v>Prix du kWh</c:v>
                </c:pt>
              </c:strCache>
            </c:strRef>
          </c:tx>
          <c:trendline>
            <c:trendlineType val="linear"/>
          </c:trendline>
          <c:trendline>
            <c:spPr>
              <a:ln w="25400"/>
            </c:spPr>
            <c:trendlineType val="exp"/>
            <c:dispRSqr val="1"/>
            <c:dispEq val="1"/>
            <c:trendlineLbl>
              <c:layout>
                <c:manualLayout>
                  <c:x val="0.11000053142963429"/>
                  <c:y val="-3.7280002051860814E-2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6278451414045686"/>
                  <c:y val="-2.369668368001231E-2"/>
                </c:manualLayout>
              </c:layout>
              <c:numFmt formatCode="General" sourceLinked="0"/>
            </c:trendlineLbl>
          </c:trendline>
          <c:cat>
            <c:multiLvlStrRef>
              <c:f>'Prospective Prix Electricité Fr'!$C$23:$AG$24</c:f>
              <c:multiLvlStrCache>
                <c:ptCount val="31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2022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2025</c:v>
                  </c:pt>
                  <c:pt idx="26">
                    <c:v>2026</c:v>
                  </c:pt>
                  <c:pt idx="27">
                    <c:v>2027</c:v>
                  </c:pt>
                  <c:pt idx="28">
                    <c:v>2028</c:v>
                  </c:pt>
                  <c:pt idx="29">
                    <c:v>2029</c:v>
                  </c:pt>
                  <c:pt idx="30">
                    <c:v>2030</c:v>
                  </c:pt>
                </c:lvl>
                <c:lvl>
                  <c:pt idx="0">
                    <c:v>Année</c:v>
                  </c:pt>
                  <c:pt idx="11">
                    <c:v>Prospective</c:v>
                  </c:pt>
                </c:lvl>
              </c:multiLvlStrCache>
            </c:multiLvlStrRef>
          </c:cat>
          <c:val>
            <c:numRef>
              <c:f>'Prospective Prix Electricité Fr'!$C$26:$AG$26</c:f>
              <c:numCache>
                <c:formatCode>General</c:formatCode>
                <c:ptCount val="31"/>
                <c:pt idx="0">
                  <c:v>9.4489420751932937E-2</c:v>
                </c:pt>
                <c:pt idx="1">
                  <c:v>9.676335970500044E-2</c:v>
                </c:pt>
                <c:pt idx="2">
                  <c:v>9.676335970500044E-2</c:v>
                </c:pt>
                <c:pt idx="3">
                  <c:v>9.9756040932990148E-2</c:v>
                </c:pt>
                <c:pt idx="4">
                  <c:v>9.8185079658454869E-2</c:v>
                </c:pt>
                <c:pt idx="5">
                  <c:v>9.8185079658454869E-2</c:v>
                </c:pt>
                <c:pt idx="6">
                  <c:v>9.9883092226301998E-2</c:v>
                </c:pt>
                <c:pt idx="7">
                  <c:v>0.100994026518</c:v>
                </c:pt>
                <c:pt idx="8">
                  <c:v>0.1030551291</c:v>
                </c:pt>
                <c:pt idx="9">
                  <c:v>0.10505109999999999</c:v>
                </c:pt>
                <c:pt idx="10">
                  <c:v>0.10780000000000001</c:v>
                </c:pt>
              </c:numCache>
            </c:numRef>
          </c:val>
        </c:ser>
        <c:marker val="1"/>
        <c:axId val="65256064"/>
        <c:axId val="65270144"/>
      </c:lineChart>
      <c:catAx>
        <c:axId val="65256064"/>
        <c:scaling>
          <c:orientation val="minMax"/>
        </c:scaling>
        <c:axPos val="b"/>
        <c:tickLblPos val="nextTo"/>
        <c:crossAx val="65270144"/>
        <c:crosses val="autoZero"/>
        <c:auto val="1"/>
        <c:lblAlgn val="ctr"/>
        <c:lblOffset val="100"/>
      </c:catAx>
      <c:valAx>
        <c:axId val="65270144"/>
        <c:scaling>
          <c:orientation val="minMax"/>
          <c:min val="9.0000000000000024E-2"/>
        </c:scaling>
        <c:axPos val="l"/>
        <c:majorGridlines/>
        <c:numFmt formatCode="General" sourceLinked="1"/>
        <c:tickLblPos val="nextTo"/>
        <c:crossAx val="65256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7699618256379334E-2"/>
          <c:y val="0.19811613532021854"/>
          <c:w val="0.13452760334092095"/>
          <c:h val="0.23560799199774296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lineChart>
        <c:grouping val="standard"/>
        <c:ser>
          <c:idx val="1"/>
          <c:order val="0"/>
          <c:tx>
            <c:strRef>
              <c:f>'Prospective Prix Gaz Naturel Fr'!$B$30</c:f>
              <c:strCache>
                <c:ptCount val="1"/>
                <c:pt idx="0">
                  <c:v>Prix du kWh</c:v>
                </c:pt>
              </c:strCache>
            </c:strRef>
          </c:tx>
          <c:trendline>
            <c:trendlineType val="linear"/>
          </c:trendline>
          <c:trendline>
            <c:spPr>
              <a:ln w="25400"/>
            </c:spPr>
            <c:trendlineType val="exp"/>
            <c:dispRSqr val="1"/>
            <c:dispEq val="1"/>
            <c:trendlineLbl>
              <c:layout>
                <c:manualLayout>
                  <c:x val="0.11118418158624035"/>
                  <c:y val="8.8081907608574418E-3"/>
                </c:manualLayout>
              </c:layout>
              <c:numFmt formatCode="General" sourceLinked="0"/>
            </c:trendlineLbl>
          </c:trendline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0.1606869308934149"/>
                  <c:y val="-9.3792241975418893E-3"/>
                </c:manualLayout>
              </c:layout>
              <c:numFmt formatCode="General" sourceLinked="0"/>
            </c:trendlineLbl>
          </c:trendline>
          <c:cat>
            <c:multiLvlStrRef>
              <c:f>'Prospective Prix Gaz Naturel Fr'!$C$27:$AG$28</c:f>
              <c:multiLvlStrCache>
                <c:ptCount val="31"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  <c:pt idx="14">
                    <c:v>2014</c:v>
                  </c:pt>
                  <c:pt idx="15">
                    <c:v>2015</c:v>
                  </c:pt>
                  <c:pt idx="16">
                    <c:v>2016</c:v>
                  </c:pt>
                  <c:pt idx="17">
                    <c:v>2017</c:v>
                  </c:pt>
                  <c:pt idx="18">
                    <c:v>2018</c:v>
                  </c:pt>
                  <c:pt idx="19">
                    <c:v>2019</c:v>
                  </c:pt>
                  <c:pt idx="20">
                    <c:v>2020</c:v>
                  </c:pt>
                  <c:pt idx="21">
                    <c:v>2021</c:v>
                  </c:pt>
                  <c:pt idx="22">
                    <c:v>2022</c:v>
                  </c:pt>
                  <c:pt idx="23">
                    <c:v>2023</c:v>
                  </c:pt>
                  <c:pt idx="24">
                    <c:v>2024</c:v>
                  </c:pt>
                  <c:pt idx="25">
                    <c:v>2025</c:v>
                  </c:pt>
                  <c:pt idx="26">
                    <c:v>2026</c:v>
                  </c:pt>
                  <c:pt idx="27">
                    <c:v>2027</c:v>
                  </c:pt>
                  <c:pt idx="28">
                    <c:v>2028</c:v>
                  </c:pt>
                  <c:pt idx="29">
                    <c:v>2029</c:v>
                  </c:pt>
                  <c:pt idx="30">
                    <c:v>2030</c:v>
                  </c:pt>
                </c:lvl>
                <c:lvl>
                  <c:pt idx="0">
                    <c:v>Année</c:v>
                  </c:pt>
                  <c:pt idx="11">
                    <c:v>Prospective</c:v>
                  </c:pt>
                </c:lvl>
              </c:multiLvlStrCache>
            </c:multiLvlStrRef>
          </c:cat>
          <c:val>
            <c:numRef>
              <c:f>'Prospective Prix Gaz Naturel Fr'!$C$30:$AG$30</c:f>
              <c:numCache>
                <c:formatCode>General</c:formatCode>
                <c:ptCount val="31"/>
                <c:pt idx="0">
                  <c:v>3.6595964928069297E-2</c:v>
                </c:pt>
                <c:pt idx="1">
                  <c:v>3.9778222747901409E-2</c:v>
                </c:pt>
                <c:pt idx="2">
                  <c:v>3.8248291103751358E-2</c:v>
                </c:pt>
                <c:pt idx="3">
                  <c:v>4.1574229460599299E-2</c:v>
                </c:pt>
                <c:pt idx="4">
                  <c:v>3.8141494917981009E-2</c:v>
                </c:pt>
                <c:pt idx="5">
                  <c:v>4.1913730679100009E-2</c:v>
                </c:pt>
                <c:pt idx="6">
                  <c:v>5.5884974238800011E-2</c:v>
                </c:pt>
                <c:pt idx="7">
                  <c:v>5.5884974238800011E-2</c:v>
                </c:pt>
                <c:pt idx="8">
                  <c:v>7.0740473720000016E-2</c:v>
                </c:pt>
                <c:pt idx="9">
                  <c:v>5.9949554000000016E-2</c:v>
                </c:pt>
                <c:pt idx="10">
                  <c:v>6.9370000000000001E-2</c:v>
                </c:pt>
              </c:numCache>
            </c:numRef>
          </c:val>
        </c:ser>
        <c:marker val="1"/>
        <c:axId val="65281024"/>
        <c:axId val="65291008"/>
      </c:lineChart>
      <c:catAx>
        <c:axId val="65281024"/>
        <c:scaling>
          <c:orientation val="minMax"/>
        </c:scaling>
        <c:axPos val="b"/>
        <c:tickLblPos val="nextTo"/>
        <c:crossAx val="65291008"/>
        <c:crosses val="autoZero"/>
        <c:auto val="1"/>
        <c:lblAlgn val="ctr"/>
        <c:lblOffset val="100"/>
      </c:catAx>
      <c:valAx>
        <c:axId val="65291008"/>
        <c:scaling>
          <c:orientation val="minMax"/>
          <c:min val="3.0000000000000002E-2"/>
        </c:scaling>
        <c:axPos val="l"/>
        <c:majorGridlines/>
        <c:numFmt formatCode="General" sourceLinked="1"/>
        <c:tickLblPos val="nextTo"/>
        <c:crossAx val="652810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2966436458012613E-2"/>
          <c:y val="0.14113782873458086"/>
          <c:w val="0.13362574231293714"/>
          <c:h val="0.20490553411701734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hyperlink" Target="http://www.AtlasCuisineSolair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6206613</xdr:colOff>
      <xdr:row>41</xdr:row>
      <xdr:rowOff>0</xdr:rowOff>
    </xdr:from>
    <xdr:to>
      <xdr:col>6</xdr:col>
      <xdr:colOff>276532</xdr:colOff>
      <xdr:row>45</xdr:row>
      <xdr:rowOff>138881</xdr:rowOff>
    </xdr:to>
    <xdr:pic>
      <xdr:nvPicPr>
        <xdr:cNvPr id="2" name="Image 1" descr="PetitLogoACS_V2.gif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298629" y="7066935"/>
          <a:ext cx="952500" cy="876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6</xdr:row>
      <xdr:rowOff>101600</xdr:rowOff>
    </xdr:from>
    <xdr:to>
      <xdr:col>6</xdr:col>
      <xdr:colOff>0</xdr:colOff>
      <xdr:row>34</xdr:row>
      <xdr:rowOff>139700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139700</xdr:colOff>
      <xdr:row>6</xdr:row>
      <xdr:rowOff>114300</xdr:rowOff>
    </xdr:from>
    <xdr:to>
      <xdr:col>11</xdr:col>
      <xdr:colOff>1739900</xdr:colOff>
      <xdr:row>34</xdr:row>
      <xdr:rowOff>152400</xdr:rowOff>
    </xdr:to>
    <xdr:graphicFrame macro="">
      <xdr:nvGraphicFramePr>
        <xdr:cNvPr id="12" name="Graphique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158749</xdr:colOff>
      <xdr:row>0</xdr:row>
      <xdr:rowOff>149225</xdr:rowOff>
    </xdr:from>
    <xdr:to>
      <xdr:col>3</xdr:col>
      <xdr:colOff>56560</xdr:colOff>
      <xdr:row>21</xdr:row>
      <xdr:rowOff>50800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749" y="149225"/>
          <a:ext cx="3504611" cy="3902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101600</xdr:colOff>
      <xdr:row>0</xdr:row>
      <xdr:rowOff>101600</xdr:rowOff>
    </xdr:from>
    <xdr:to>
      <xdr:col>32</xdr:col>
      <xdr:colOff>342900</xdr:colOff>
      <xdr:row>21</xdr:row>
      <xdr:rowOff>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146049</xdr:rowOff>
    </xdr:from>
    <xdr:to>
      <xdr:col>2</xdr:col>
      <xdr:colOff>574675</xdr:colOff>
      <xdr:row>24</xdr:row>
      <xdr:rowOff>69848</xdr:rowOff>
    </xdr:to>
    <xdr:pic>
      <xdr:nvPicPr>
        <xdr:cNvPr id="2" name="Image 1" descr="300x401_1526038_0_606a_ill-1324269-1359-gdf-augmentation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46049"/>
          <a:ext cx="3371850" cy="449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25400</xdr:colOff>
      <xdr:row>0</xdr:row>
      <xdr:rowOff>139700</xdr:rowOff>
    </xdr:from>
    <xdr:to>
      <xdr:col>32</xdr:col>
      <xdr:colOff>342900</xdr:colOff>
      <xdr:row>24</xdr:row>
      <xdr:rowOff>50800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tlascuisinesolaire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7"/>
  <sheetViews>
    <sheetView tabSelected="1" zoomScale="62" zoomScaleNormal="62" workbookViewId="0">
      <selection activeCell="C4" sqref="C4"/>
    </sheetView>
  </sheetViews>
  <sheetFormatPr baseColWidth="10" defaultRowHeight="15"/>
  <cols>
    <col min="1" max="1" width="1.42578125" customWidth="1"/>
    <col min="2" max="2" width="108.7109375" customWidth="1"/>
    <col min="3" max="3" width="10.42578125" customWidth="1"/>
    <col min="4" max="4" width="36.140625" customWidth="1"/>
    <col min="5" max="5" width="4.42578125" customWidth="1"/>
    <col min="6" max="6" width="103.140625" customWidth="1"/>
    <col min="7" max="7" width="13.42578125" customWidth="1"/>
  </cols>
  <sheetData>
    <row r="1" spans="2:7" ht="4.5" customHeight="1"/>
    <row r="2" spans="2:7" ht="18.75">
      <c r="B2" s="47" t="s">
        <v>16</v>
      </c>
      <c r="C2" s="48"/>
      <c r="D2" s="48"/>
      <c r="E2" s="48"/>
      <c r="F2" s="48"/>
      <c r="G2" s="49"/>
    </row>
    <row r="3" spans="2:7">
      <c r="B3" s="1"/>
      <c r="F3" s="1"/>
    </row>
    <row r="4" spans="2:7">
      <c r="B4" s="1" t="s">
        <v>98</v>
      </c>
      <c r="C4" s="32"/>
      <c r="F4" s="1" t="s">
        <v>100</v>
      </c>
      <c r="G4" s="33"/>
    </row>
    <row r="5" spans="2:7">
      <c r="B5" s="1"/>
      <c r="F5" s="1"/>
    </row>
    <row r="6" spans="2:7">
      <c r="B6" s="15" t="s">
        <v>97</v>
      </c>
      <c r="C6" s="15" t="s">
        <v>58</v>
      </c>
      <c r="D6" s="15" t="s">
        <v>59</v>
      </c>
      <c r="F6" s="15" t="s">
        <v>107</v>
      </c>
      <c r="G6" s="15" t="s">
        <v>58</v>
      </c>
    </row>
    <row r="7" spans="2:7">
      <c r="B7" s="2" t="s">
        <v>45</v>
      </c>
      <c r="C7" s="29">
        <v>150</v>
      </c>
      <c r="D7" s="2" t="s">
        <v>39</v>
      </c>
      <c r="F7" s="17" t="s">
        <v>80</v>
      </c>
      <c r="G7" s="34">
        <f>SUM(Tableau!AB:AB)</f>
        <v>8.8935E-2</v>
      </c>
    </row>
    <row r="8" spans="2:7">
      <c r="B8" s="2" t="s">
        <v>47</v>
      </c>
      <c r="C8" s="29">
        <v>225</v>
      </c>
      <c r="D8" s="2" t="s">
        <v>60</v>
      </c>
      <c r="F8" s="17" t="s">
        <v>81</v>
      </c>
      <c r="G8" s="34">
        <f>SUM(Tableau!AG:AG)</f>
        <v>8.1631147500000015E-2</v>
      </c>
    </row>
    <row r="9" spans="2:7">
      <c r="B9" s="2" t="s">
        <v>46</v>
      </c>
      <c r="C9" s="29">
        <v>143</v>
      </c>
      <c r="D9" s="2" t="s">
        <v>61</v>
      </c>
      <c r="F9" s="17" t="s">
        <v>82</v>
      </c>
      <c r="G9" s="34">
        <f>SUM(Tableau!AI:AI)</f>
        <v>0.16848469973250002</v>
      </c>
    </row>
    <row r="10" spans="2:7">
      <c r="B10" s="2" t="s">
        <v>48</v>
      </c>
      <c r="C10" s="29">
        <v>295</v>
      </c>
      <c r="D10" s="2" t="s">
        <v>61</v>
      </c>
      <c r="F10" s="2" t="s">
        <v>88</v>
      </c>
      <c r="G10" s="34">
        <f>SUM(Tableau!AD:AD)+SUM(Tableau!AE:AE)</f>
        <v>4.9500000000000002E-2</v>
      </c>
    </row>
    <row r="11" spans="2:7">
      <c r="B11" s="10" t="s">
        <v>50</v>
      </c>
      <c r="C11" s="29">
        <v>0.10780000000000001</v>
      </c>
      <c r="D11" s="10" t="s">
        <v>62</v>
      </c>
      <c r="E11" s="9"/>
      <c r="F11" s="2" t="s">
        <v>8</v>
      </c>
      <c r="G11" s="34">
        <f>SUM(Tableau!AC:AC)</f>
        <v>9.8752499999999993E-2</v>
      </c>
    </row>
    <row r="12" spans="2:7">
      <c r="B12" s="19" t="s">
        <v>52</v>
      </c>
      <c r="C12" s="29">
        <v>0.1197</v>
      </c>
      <c r="D12" s="10" t="s">
        <v>62</v>
      </c>
      <c r="F12" s="2" t="s">
        <v>9</v>
      </c>
      <c r="G12" s="34">
        <f>SUM(Tableau!AH:AH)</f>
        <v>0.27185643527850006</v>
      </c>
    </row>
    <row r="13" spans="2:7">
      <c r="B13" s="2" t="s">
        <v>86</v>
      </c>
      <c r="C13" s="29">
        <v>0.05</v>
      </c>
      <c r="D13" s="10" t="s">
        <v>62</v>
      </c>
      <c r="F13" s="2" t="s">
        <v>10</v>
      </c>
      <c r="G13" s="34">
        <f>SUM(Tableau!AJ:AJ)</f>
        <v>0.30595500000000003</v>
      </c>
    </row>
    <row r="14" spans="2:7">
      <c r="B14" s="2" t="s">
        <v>87</v>
      </c>
      <c r="C14" s="29">
        <v>0.01</v>
      </c>
      <c r="D14" s="10" t="s">
        <v>62</v>
      </c>
      <c r="F14" s="10" t="s">
        <v>101</v>
      </c>
      <c r="G14" s="35">
        <f>((G12/100)/C7)*100</f>
        <v>1.8123762351900004E-3</v>
      </c>
    </row>
    <row r="15" spans="2:7">
      <c r="B15" s="10" t="s">
        <v>51</v>
      </c>
      <c r="C15" s="29">
        <v>6.9370000000000001E-2</v>
      </c>
      <c r="D15" s="10" t="s">
        <v>62</v>
      </c>
      <c r="E15" s="9"/>
      <c r="F15" s="10" t="s">
        <v>110</v>
      </c>
      <c r="G15" s="35">
        <f>((G8/100)/C8)*100</f>
        <v>3.6280510000000004E-4</v>
      </c>
    </row>
    <row r="16" spans="2:7">
      <c r="B16" s="19" t="s">
        <v>31</v>
      </c>
      <c r="C16" s="29">
        <v>0.23102310200000001</v>
      </c>
      <c r="D16" s="10" t="s">
        <v>62</v>
      </c>
      <c r="F16" s="10" t="s">
        <v>102</v>
      </c>
      <c r="G16" s="35">
        <f>((G11/100)/C7)*100</f>
        <v>6.5834999999999993E-4</v>
      </c>
    </row>
    <row r="17" spans="2:7">
      <c r="B17" s="10" t="s">
        <v>44</v>
      </c>
      <c r="C17" s="29">
        <v>0.14317799</v>
      </c>
      <c r="D17" s="10" t="s">
        <v>62</v>
      </c>
      <c r="F17" s="10" t="s">
        <v>111</v>
      </c>
      <c r="G17" s="35">
        <f>((G7/100)/C8)*100</f>
        <v>3.9526666666666666E-4</v>
      </c>
    </row>
    <row r="18" spans="2:7">
      <c r="B18" s="19" t="s">
        <v>32</v>
      </c>
      <c r="C18" s="29">
        <v>0.26</v>
      </c>
      <c r="D18" s="10" t="s">
        <v>62</v>
      </c>
      <c r="F18" s="10" t="s">
        <v>103</v>
      </c>
      <c r="G18" s="35">
        <f>((G13/100)/C7)*100</f>
        <v>2.0397000000000002E-3</v>
      </c>
    </row>
    <row r="19" spans="2:7">
      <c r="B19" s="2" t="s">
        <v>23</v>
      </c>
      <c r="C19" s="29">
        <v>2.9700000000000004E-3</v>
      </c>
      <c r="D19" s="2" t="s">
        <v>41</v>
      </c>
      <c r="F19" s="10" t="s">
        <v>112</v>
      </c>
      <c r="G19" s="35">
        <f>((G9/100)/C8)*100</f>
        <v>7.4882088770000007E-4</v>
      </c>
    </row>
    <row r="20" spans="2:7">
      <c r="B20" s="2" t="s">
        <v>24</v>
      </c>
      <c r="C20" s="29">
        <v>1.1000000000000001E-3</v>
      </c>
      <c r="D20" s="2" t="s">
        <v>41</v>
      </c>
    </row>
    <row r="21" spans="2:7">
      <c r="B21" s="2" t="s">
        <v>25</v>
      </c>
      <c r="C21" s="29">
        <v>2.5000000000000001E-3</v>
      </c>
      <c r="D21" s="2" t="s">
        <v>41</v>
      </c>
      <c r="F21" s="15" t="s">
        <v>108</v>
      </c>
      <c r="G21" s="15" t="s">
        <v>58</v>
      </c>
    </row>
    <row r="22" spans="2:7">
      <c r="B22" s="2" t="s">
        <v>26</v>
      </c>
      <c r="C22" s="29">
        <v>2.2200000000000002E-3</v>
      </c>
      <c r="D22" s="2" t="s">
        <v>41</v>
      </c>
      <c r="F22" s="17" t="s">
        <v>80</v>
      </c>
      <c r="G22" s="34">
        <f>SUM(Tableau!AO:AO)</f>
        <v>5.3900000000000114E-2</v>
      </c>
    </row>
    <row r="23" spans="2:7">
      <c r="B23" s="18" t="s">
        <v>27</v>
      </c>
      <c r="C23" s="29">
        <v>3.1030000000000002E-2</v>
      </c>
      <c r="D23" s="2" t="s">
        <v>42</v>
      </c>
      <c r="F23" s="17" t="s">
        <v>81</v>
      </c>
      <c r="G23" s="34">
        <f>SUM(Tableau!AT:AT)</f>
        <v>4.7906922000000005E-2</v>
      </c>
    </row>
    <row r="24" spans="2:7">
      <c r="B24" s="18" t="s">
        <v>28</v>
      </c>
      <c r="C24" s="29">
        <v>1.1510000000000001E-2</v>
      </c>
      <c r="D24" s="2" t="s">
        <v>42</v>
      </c>
      <c r="F24" s="17" t="s">
        <v>82</v>
      </c>
      <c r="G24" s="34">
        <f>SUM(Tableau!AV:AV)</f>
        <v>9.8878719894000017E-2</v>
      </c>
    </row>
    <row r="25" spans="2:7">
      <c r="B25" s="18" t="s">
        <v>29</v>
      </c>
      <c r="C25" s="29">
        <v>2.6150000000000003E-2</v>
      </c>
      <c r="D25" s="2" t="s">
        <v>42</v>
      </c>
      <c r="F25" s="2" t="s">
        <v>88</v>
      </c>
      <c r="G25" s="34">
        <f>SUM(Tableau!AQ:AQ)+SUM(Tableau!AR:AR)</f>
        <v>3.0000000000000061E-2</v>
      </c>
    </row>
    <row r="26" spans="2:7">
      <c r="B26" s="18" t="s">
        <v>30</v>
      </c>
      <c r="C26" s="29">
        <v>2.324E-2</v>
      </c>
      <c r="D26" s="2" t="s">
        <v>42</v>
      </c>
      <c r="F26" s="2" t="s">
        <v>8</v>
      </c>
      <c r="G26" s="34">
        <f>SUM(Tableau!AP:AP)</f>
        <v>5.9850000000000118E-2</v>
      </c>
    </row>
    <row r="27" spans="2:7">
      <c r="B27" s="18" t="s">
        <v>36</v>
      </c>
      <c r="C27" s="29">
        <v>8.3333333333333506E-3</v>
      </c>
      <c r="D27" s="2" t="s">
        <v>42</v>
      </c>
      <c r="F27" s="2" t="s">
        <v>9</v>
      </c>
      <c r="G27" s="34">
        <f>SUM(Tableau!AU:AU)</f>
        <v>0.15954455424120004</v>
      </c>
    </row>
    <row r="28" spans="2:7">
      <c r="B28" s="18" t="s">
        <v>37</v>
      </c>
      <c r="C28" s="29">
        <v>1.6666666666666666E-2</v>
      </c>
      <c r="D28" s="2" t="s">
        <v>42</v>
      </c>
      <c r="F28" s="2" t="s">
        <v>10</v>
      </c>
      <c r="G28" s="34">
        <f>SUM(Tableau!AW:AW)</f>
        <v>0.17955600000000002</v>
      </c>
    </row>
    <row r="29" spans="2:7">
      <c r="B29" s="18" t="s">
        <v>38</v>
      </c>
      <c r="C29" s="29">
        <v>1.8333333333333333E-2</v>
      </c>
      <c r="D29" s="2" t="s">
        <v>43</v>
      </c>
      <c r="F29" s="10" t="s">
        <v>114</v>
      </c>
      <c r="G29" s="35">
        <f>((G27/100)/C9)*100</f>
        <v>1.1156961835048953E-3</v>
      </c>
    </row>
    <row r="30" spans="2:7">
      <c r="B30" s="2" t="s">
        <v>66</v>
      </c>
      <c r="C30" s="29">
        <v>125</v>
      </c>
      <c r="D30" s="2" t="s">
        <v>43</v>
      </c>
      <c r="F30" s="10" t="s">
        <v>113</v>
      </c>
      <c r="G30" s="35">
        <f>((G23/100)/C10)*100</f>
        <v>1.6239634576271187E-4</v>
      </c>
    </row>
    <row r="31" spans="2:7">
      <c r="B31" s="2"/>
      <c r="C31" s="29"/>
      <c r="D31" s="2"/>
      <c r="F31" s="10" t="s">
        <v>115</v>
      </c>
      <c r="G31" s="35">
        <f>((G26/100)/C9)*100</f>
        <v>4.1853146853146935E-4</v>
      </c>
    </row>
    <row r="32" spans="2:7">
      <c r="B32" s="2"/>
      <c r="C32" s="29"/>
      <c r="D32" s="2"/>
      <c r="F32" s="10" t="s">
        <v>116</v>
      </c>
      <c r="G32" s="35">
        <f>((G22/100)/C10)*100</f>
        <v>1.8271186440678007E-4</v>
      </c>
    </row>
    <row r="33" spans="2:7">
      <c r="B33" s="2"/>
      <c r="C33" s="29"/>
      <c r="D33" s="2"/>
      <c r="F33" s="10" t="s">
        <v>117</v>
      </c>
      <c r="G33" s="35">
        <f>((G28/100)/C9)*100</f>
        <v>1.2556363636363639E-3</v>
      </c>
    </row>
    <row r="34" spans="2:7">
      <c r="B34" s="2"/>
      <c r="C34" s="29"/>
      <c r="D34" s="2"/>
      <c r="F34" s="10" t="s">
        <v>118</v>
      </c>
      <c r="G34" s="35">
        <f>((G24/100)/C10)*100</f>
        <v>3.3518210133559329E-4</v>
      </c>
    </row>
    <row r="35" spans="2:7">
      <c r="B35" s="2"/>
      <c r="C35" s="29"/>
      <c r="D35" s="2"/>
    </row>
    <row r="36" spans="2:7">
      <c r="B36" s="3" t="s">
        <v>57</v>
      </c>
      <c r="C36" s="29"/>
      <c r="D36" s="2"/>
      <c r="F36" s="3" t="s">
        <v>83</v>
      </c>
    </row>
    <row r="37" spans="2:7">
      <c r="B37" s="9"/>
      <c r="F37" s="2" t="s">
        <v>96</v>
      </c>
    </row>
    <row r="38" spans="2:7">
      <c r="B38" s="15" t="s">
        <v>99</v>
      </c>
      <c r="C38" s="15" t="s">
        <v>58</v>
      </c>
      <c r="D38" s="15" t="s">
        <v>59</v>
      </c>
      <c r="F38" s="2" t="s">
        <v>95</v>
      </c>
    </row>
    <row r="39" spans="2:7">
      <c r="B39" s="10" t="s">
        <v>89</v>
      </c>
      <c r="C39" s="2">
        <v>0.62046000000000001</v>
      </c>
      <c r="D39" s="10" t="s">
        <v>62</v>
      </c>
      <c r="F39" s="2" t="s">
        <v>93</v>
      </c>
    </row>
    <row r="40" spans="2:7">
      <c r="B40" s="10" t="s">
        <v>90</v>
      </c>
      <c r="C40" s="2">
        <v>0.98355999999999999</v>
      </c>
      <c r="D40" s="10" t="s">
        <v>62</v>
      </c>
      <c r="F40" s="2" t="s">
        <v>94</v>
      </c>
    </row>
    <row r="41" spans="2:7">
      <c r="B41" s="2" t="s">
        <v>86</v>
      </c>
      <c r="C41" s="2">
        <f>9.7/1000</f>
        <v>9.6999999999999986E-3</v>
      </c>
      <c r="D41" s="2" t="s">
        <v>91</v>
      </c>
      <c r="E41" t="s">
        <v>92</v>
      </c>
    </row>
    <row r="42" spans="2:7">
      <c r="B42" s="2" t="s">
        <v>87</v>
      </c>
      <c r="C42" s="2">
        <f>0.9/1000</f>
        <v>8.9999999999999998E-4</v>
      </c>
      <c r="D42" s="2" t="s">
        <v>91</v>
      </c>
      <c r="E42" t="s">
        <v>92</v>
      </c>
      <c r="F42" s="1" t="s">
        <v>40</v>
      </c>
    </row>
    <row r="43" spans="2:7">
      <c r="F43" t="s">
        <v>7</v>
      </c>
    </row>
    <row r="44" spans="2:7">
      <c r="F44" s="20" t="s">
        <v>49</v>
      </c>
      <c r="G44" s="44"/>
    </row>
    <row r="45" spans="2:7">
      <c r="G45" s="44"/>
    </row>
    <row r="46" spans="2:7">
      <c r="G46" s="44"/>
    </row>
    <row r="47" spans="2:7">
      <c r="G47" s="44"/>
    </row>
  </sheetData>
  <mergeCells count="1">
    <mergeCell ref="B2:G2"/>
  </mergeCells>
  <hyperlinks>
    <hyperlink ref="F44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B2:L6"/>
  <sheetViews>
    <sheetView zoomScale="75" zoomScaleNormal="75" workbookViewId="0">
      <selection activeCell="D36" sqref="D36"/>
    </sheetView>
  </sheetViews>
  <sheetFormatPr baseColWidth="10" defaultRowHeight="15"/>
  <cols>
    <col min="1" max="1" width="2.140625" customWidth="1"/>
    <col min="2" max="2" width="21" customWidth="1"/>
    <col min="3" max="3" width="15.42578125" customWidth="1"/>
    <col min="4" max="4" width="22.28515625" customWidth="1"/>
    <col min="5" max="5" width="24.85546875" customWidth="1"/>
    <col min="6" max="6" width="26.85546875" customWidth="1"/>
    <col min="7" max="7" width="2.28515625" customWidth="1"/>
    <col min="8" max="8" width="20.7109375" customWidth="1"/>
    <col min="9" max="9" width="15.5703125" customWidth="1"/>
    <col min="10" max="10" width="22.28515625" customWidth="1"/>
    <col min="11" max="11" width="24.7109375" customWidth="1"/>
    <col min="12" max="12" width="26.28515625" customWidth="1"/>
  </cols>
  <sheetData>
    <row r="2" spans="2:12">
      <c r="B2" s="1" t="s">
        <v>109</v>
      </c>
      <c r="H2" s="1" t="s">
        <v>124</v>
      </c>
    </row>
    <row r="3" spans="2:12">
      <c r="B3" s="1"/>
      <c r="C3" s="50" t="s">
        <v>123</v>
      </c>
      <c r="D3" s="51"/>
      <c r="E3" s="51"/>
      <c r="F3" s="52"/>
      <c r="H3" s="1"/>
      <c r="I3" s="50" t="s">
        <v>123</v>
      </c>
      <c r="J3" s="51"/>
      <c r="K3" s="51"/>
      <c r="L3" s="52"/>
    </row>
    <row r="4" spans="2:12">
      <c r="B4" s="45"/>
      <c r="C4" s="15" t="s">
        <v>122</v>
      </c>
      <c r="D4" s="10" t="s">
        <v>119</v>
      </c>
      <c r="E4" s="10" t="s">
        <v>120</v>
      </c>
      <c r="F4" s="2" t="s">
        <v>121</v>
      </c>
      <c r="H4" s="45"/>
      <c r="I4" s="15" t="s">
        <v>122</v>
      </c>
      <c r="J4" s="10" t="s">
        <v>119</v>
      </c>
      <c r="K4" s="10" t="s">
        <v>120</v>
      </c>
      <c r="L4" s="2" t="s">
        <v>121</v>
      </c>
    </row>
    <row r="5" spans="2:12" ht="15" customHeight="1">
      <c r="B5" s="46" t="s">
        <v>125</v>
      </c>
      <c r="C5" s="2">
        <f>'Données de base'!C7</f>
        <v>150</v>
      </c>
      <c r="D5" s="2">
        <f>'Données de base'!G14*C5</f>
        <v>0.27185643527850006</v>
      </c>
      <c r="E5" s="2">
        <f>'Données de base'!G16*C5</f>
        <v>9.8752499999999993E-2</v>
      </c>
      <c r="F5" s="2">
        <f>'Données de base'!G18*C5</f>
        <v>0.30595500000000003</v>
      </c>
      <c r="H5" s="46" t="s">
        <v>125</v>
      </c>
      <c r="I5" s="2">
        <f>'Données de base'!C9</f>
        <v>143</v>
      </c>
      <c r="J5" s="2">
        <f>'Données de base'!G29*I5</f>
        <v>0.15954455424120004</v>
      </c>
      <c r="K5" s="2">
        <f>'Données de base'!G31*I5</f>
        <v>5.9850000000000118E-2</v>
      </c>
      <c r="L5" s="2">
        <f>'Données de base'!G33*I5</f>
        <v>0.17955600000000005</v>
      </c>
    </row>
    <row r="6" spans="2:12">
      <c r="B6" s="46" t="s">
        <v>126</v>
      </c>
      <c r="C6" s="2">
        <f>'Données de base'!C8</f>
        <v>225</v>
      </c>
      <c r="D6" s="2">
        <f>'Données de base'!G15*C6</f>
        <v>8.1631147500000015E-2</v>
      </c>
      <c r="E6" s="2">
        <f>'Données de base'!G17*C6</f>
        <v>8.8935E-2</v>
      </c>
      <c r="F6" s="2">
        <f>'Données de base'!G19*C6</f>
        <v>0.16848469973250002</v>
      </c>
      <c r="H6" s="46" t="s">
        <v>126</v>
      </c>
      <c r="I6" s="2">
        <f>'Données de base'!C10</f>
        <v>295</v>
      </c>
      <c r="J6" s="2">
        <f>'Données de base'!G30*I6</f>
        <v>4.7906922000000005E-2</v>
      </c>
      <c r="K6" s="2">
        <f>'Données de base'!G32*I6</f>
        <v>5.3900000000000121E-2</v>
      </c>
      <c r="L6" s="2">
        <f>'Données de base'!G34*I6</f>
        <v>9.8878719894000017E-2</v>
      </c>
    </row>
  </sheetData>
  <mergeCells count="2">
    <mergeCell ref="C3:F3"/>
    <mergeCell ref="I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350"/>
  <sheetViews>
    <sheetView zoomScale="62" zoomScaleNormal="62" workbookViewId="0">
      <selection activeCell="G13" sqref="G13"/>
    </sheetView>
  </sheetViews>
  <sheetFormatPr baseColWidth="10" defaultRowHeight="15"/>
  <cols>
    <col min="1" max="1" width="11" style="2" customWidth="1"/>
    <col min="2" max="2" width="8.5703125" style="2" customWidth="1"/>
    <col min="3" max="3" width="6.28515625" style="2" customWidth="1"/>
    <col min="4" max="4" width="11.140625" style="2" customWidth="1"/>
    <col min="5" max="5" width="8" style="2" customWidth="1"/>
    <col min="6" max="6" width="10.42578125" style="2" customWidth="1"/>
    <col min="7" max="7" width="10.28515625" style="2" customWidth="1"/>
    <col min="8" max="8" width="11.85546875" style="2" customWidth="1"/>
    <col min="9" max="9" width="7.42578125" style="3" customWidth="1"/>
    <col min="10" max="10" width="9.85546875" style="3" customWidth="1"/>
    <col min="11" max="11" width="12.42578125" style="3" customWidth="1"/>
    <col min="12" max="12" width="8.42578125" style="3" customWidth="1"/>
    <col min="13" max="13" width="9.140625" style="3" customWidth="1"/>
    <col min="14" max="14" width="7.42578125" style="3" customWidth="1"/>
    <col min="15" max="15" width="17.7109375" style="2" customWidth="1"/>
    <col min="16" max="16" width="11.28515625" style="2" customWidth="1"/>
    <col min="17" max="17" width="18.7109375" style="2" customWidth="1"/>
    <col min="18" max="18" width="18.42578125" style="2" customWidth="1"/>
    <col min="19" max="19" width="8" style="2" customWidth="1"/>
    <col min="20" max="20" width="11.85546875" style="2" customWidth="1"/>
    <col min="21" max="21" width="12.28515625" style="2" customWidth="1"/>
    <col min="22" max="22" width="12.7109375" style="2" customWidth="1"/>
    <col min="23" max="23" width="12" style="2" customWidth="1"/>
    <col min="24" max="24" width="11.42578125" style="2" customWidth="1"/>
    <col min="25" max="52" width="11.28515625" style="2" customWidth="1"/>
    <col min="53" max="16384" width="11.42578125" style="2"/>
  </cols>
  <sheetData>
    <row r="1" spans="1:52" s="15" customFormat="1">
      <c r="A1" s="60" t="s">
        <v>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  <c r="N1" s="63" t="s">
        <v>13</v>
      </c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5"/>
      <c r="AA1" s="57" t="s">
        <v>105</v>
      </c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6" t="s">
        <v>106</v>
      </c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</row>
    <row r="2" spans="1:52" s="11" customFormat="1" ht="44.25" customHeight="1">
      <c r="A2" s="53" t="s">
        <v>65</v>
      </c>
      <c r="B2" s="54"/>
      <c r="C2" s="54"/>
      <c r="D2" s="54"/>
      <c r="E2" s="55"/>
      <c r="F2" s="53" t="s">
        <v>69</v>
      </c>
      <c r="G2" s="54"/>
      <c r="H2" s="55"/>
      <c r="I2" s="53" t="s">
        <v>71</v>
      </c>
      <c r="J2" s="54"/>
      <c r="K2" s="54"/>
      <c r="L2" s="54"/>
      <c r="M2" s="55"/>
      <c r="N2" s="53" t="s">
        <v>35</v>
      </c>
      <c r="O2" s="58"/>
      <c r="P2" s="58"/>
      <c r="Q2" s="58"/>
      <c r="R2" s="59"/>
      <c r="S2" s="53" t="s">
        <v>34</v>
      </c>
      <c r="T2" s="58"/>
      <c r="U2" s="59"/>
      <c r="V2" s="53" t="s">
        <v>33</v>
      </c>
      <c r="W2" s="55"/>
      <c r="X2" s="53" t="s">
        <v>67</v>
      </c>
      <c r="Y2" s="54"/>
      <c r="Z2" s="55"/>
      <c r="AA2" s="53" t="s">
        <v>35</v>
      </c>
      <c r="AB2" s="58"/>
      <c r="AC2" s="58"/>
      <c r="AD2" s="58"/>
      <c r="AE2" s="59"/>
      <c r="AF2" s="53" t="s">
        <v>34</v>
      </c>
      <c r="AG2" s="58"/>
      <c r="AH2" s="59"/>
      <c r="AI2" s="53" t="s">
        <v>33</v>
      </c>
      <c r="AJ2" s="55"/>
      <c r="AK2" s="53" t="s">
        <v>67</v>
      </c>
      <c r="AL2" s="54"/>
      <c r="AM2" s="55"/>
      <c r="AN2" s="53" t="s">
        <v>35</v>
      </c>
      <c r="AO2" s="58"/>
      <c r="AP2" s="58"/>
      <c r="AQ2" s="58"/>
      <c r="AR2" s="59"/>
      <c r="AS2" s="53" t="s">
        <v>34</v>
      </c>
      <c r="AT2" s="58"/>
      <c r="AU2" s="59"/>
      <c r="AV2" s="53" t="s">
        <v>33</v>
      </c>
      <c r="AW2" s="55"/>
      <c r="AX2" s="53" t="s">
        <v>67</v>
      </c>
      <c r="AY2" s="54"/>
      <c r="AZ2" s="55"/>
    </row>
    <row r="3" spans="1:52" s="12" customFormat="1" ht="87.75" customHeight="1">
      <c r="A3" s="12" t="s">
        <v>2</v>
      </c>
      <c r="B3" s="12" t="s">
        <v>4</v>
      </c>
      <c r="C3" s="12" t="s">
        <v>1</v>
      </c>
      <c r="D3" s="16" t="s">
        <v>104</v>
      </c>
      <c r="E3" s="12" t="s">
        <v>3</v>
      </c>
      <c r="F3" s="13" t="s">
        <v>68</v>
      </c>
      <c r="G3" s="12" t="s">
        <v>11</v>
      </c>
      <c r="H3" s="12" t="s">
        <v>14</v>
      </c>
      <c r="I3" s="16" t="s">
        <v>53</v>
      </c>
      <c r="J3" s="16" t="s">
        <v>54</v>
      </c>
      <c r="K3" s="16" t="s">
        <v>70</v>
      </c>
      <c r="L3" s="16" t="s">
        <v>55</v>
      </c>
      <c r="M3" s="16" t="s">
        <v>56</v>
      </c>
      <c r="N3" s="12" t="s">
        <v>63</v>
      </c>
      <c r="O3" s="16" t="s">
        <v>72</v>
      </c>
      <c r="P3" s="12" t="s">
        <v>12</v>
      </c>
      <c r="Q3" s="13" t="s">
        <v>84</v>
      </c>
      <c r="R3" s="13" t="s">
        <v>85</v>
      </c>
      <c r="S3" s="16" t="s">
        <v>63</v>
      </c>
      <c r="T3" s="12" t="s">
        <v>15</v>
      </c>
      <c r="U3" s="16" t="s">
        <v>17</v>
      </c>
      <c r="V3" s="16" t="s">
        <v>19</v>
      </c>
      <c r="W3" s="16" t="s">
        <v>18</v>
      </c>
      <c r="X3" s="12" t="s">
        <v>20</v>
      </c>
      <c r="Y3" s="12" t="s">
        <v>21</v>
      </c>
      <c r="Z3" s="12" t="s">
        <v>22</v>
      </c>
      <c r="AA3" s="12" t="s">
        <v>63</v>
      </c>
      <c r="AB3" s="16" t="s">
        <v>72</v>
      </c>
      <c r="AC3" s="12" t="s">
        <v>12</v>
      </c>
      <c r="AD3" s="13" t="s">
        <v>84</v>
      </c>
      <c r="AE3" s="13" t="s">
        <v>85</v>
      </c>
      <c r="AF3" s="16" t="s">
        <v>63</v>
      </c>
      <c r="AG3" s="12" t="s">
        <v>15</v>
      </c>
      <c r="AH3" s="16" t="s">
        <v>17</v>
      </c>
      <c r="AI3" s="16" t="s">
        <v>19</v>
      </c>
      <c r="AJ3" s="16" t="s">
        <v>18</v>
      </c>
      <c r="AK3" s="12" t="s">
        <v>20</v>
      </c>
      <c r="AL3" s="12" t="s">
        <v>21</v>
      </c>
      <c r="AM3" s="12" t="s">
        <v>22</v>
      </c>
      <c r="AN3" s="12" t="s">
        <v>63</v>
      </c>
      <c r="AO3" s="16" t="s">
        <v>72</v>
      </c>
      <c r="AP3" s="12" t="s">
        <v>12</v>
      </c>
      <c r="AQ3" s="13" t="s">
        <v>84</v>
      </c>
      <c r="AR3" s="13" t="s">
        <v>85</v>
      </c>
      <c r="AS3" s="16" t="s">
        <v>63</v>
      </c>
      <c r="AT3" s="12" t="s">
        <v>15</v>
      </c>
      <c r="AU3" s="16" t="s">
        <v>17</v>
      </c>
      <c r="AV3" s="16" t="s">
        <v>19</v>
      </c>
      <c r="AW3" s="16" t="s">
        <v>18</v>
      </c>
      <c r="AX3" s="12" t="s">
        <v>20</v>
      </c>
      <c r="AY3" s="12" t="s">
        <v>21</v>
      </c>
      <c r="AZ3" s="12" t="s">
        <v>22</v>
      </c>
    </row>
    <row r="4" spans="1:52" s="14" customFormat="1">
      <c r="A4" s="31">
        <v>40544</v>
      </c>
      <c r="B4" s="30" t="s">
        <v>0</v>
      </c>
      <c r="C4" s="30">
        <v>4</v>
      </c>
      <c r="D4" s="30">
        <v>2</v>
      </c>
      <c r="E4" s="30">
        <v>90</v>
      </c>
      <c r="F4" s="30">
        <v>0</v>
      </c>
      <c r="G4" s="30">
        <v>0</v>
      </c>
      <c r="H4" s="30">
        <v>60</v>
      </c>
      <c r="I4" s="30">
        <v>1</v>
      </c>
      <c r="J4" s="30">
        <v>1</v>
      </c>
      <c r="K4" s="30">
        <v>1</v>
      </c>
      <c r="L4" s="30">
        <v>1</v>
      </c>
      <c r="M4" s="30">
        <v>1</v>
      </c>
      <c r="N4" s="36">
        <f>((Tableau!F4*'Données de base'!$C$29)+(Tableau!G4*'Données de base'!$C$28)+(Tableau!H4*'Données de base'!$C$27))</f>
        <v>0.500000000000001</v>
      </c>
      <c r="O4" s="37">
        <f>N4*'Données de base'!$C$11*I4</f>
        <v>5.3900000000000114E-2</v>
      </c>
      <c r="P4" s="37">
        <f>N4*'Données de base'!$C$12*J4</f>
        <v>5.9850000000000118E-2</v>
      </c>
      <c r="Q4" s="37">
        <f>N4*'Données de base'!$C$13*K4</f>
        <v>2.500000000000005E-2</v>
      </c>
      <c r="R4" s="37">
        <f>N4*'Données de base'!$C$14*K4</f>
        <v>5.0000000000000105E-3</v>
      </c>
      <c r="S4" s="36">
        <f>((Tableau!F4*'Données de base'!$C$25)+(Tableau!G4*'Données de base'!$C$23)+(Tableau!H4*'Données de base'!$C$24))</f>
        <v>0.6906000000000001</v>
      </c>
      <c r="T4" s="37">
        <f>S4*'Données de base'!$C$15*L4</f>
        <v>4.7906922000000005E-2</v>
      </c>
      <c r="U4" s="37">
        <f>S4*'Données de base'!$C$16</f>
        <v>0.15954455424120004</v>
      </c>
      <c r="V4" s="37">
        <f>S4*'Données de base'!$C$17*M4</f>
        <v>9.8878719894000017E-2</v>
      </c>
      <c r="W4" s="37">
        <f>S4*'Données de base'!$C$18</f>
        <v>0.17955600000000002</v>
      </c>
      <c r="X4" s="37">
        <f>P4/('Données de base'!$C$30/1000)</f>
        <v>0.47880000000000095</v>
      </c>
      <c r="Y4" s="37">
        <f>U4/('Données de base'!$C$30/1000)</f>
        <v>1.2763564339296003</v>
      </c>
      <c r="Z4" s="37">
        <f>W4/('Données de base'!$C$30/1000)</f>
        <v>1.4364480000000002</v>
      </c>
      <c r="AA4" s="37">
        <f>IF($D4=1,N4,0)</f>
        <v>0</v>
      </c>
      <c r="AB4" s="37">
        <f t="shared" ref="AB4:AM4" si="0">IF($D4=1,O4,0)</f>
        <v>0</v>
      </c>
      <c r="AC4" s="37">
        <f t="shared" si="0"/>
        <v>0</v>
      </c>
      <c r="AD4" s="37">
        <f t="shared" si="0"/>
        <v>0</v>
      </c>
      <c r="AE4" s="37">
        <f t="shared" si="0"/>
        <v>0</v>
      </c>
      <c r="AF4" s="37">
        <f t="shared" si="0"/>
        <v>0</v>
      </c>
      <c r="AG4" s="37">
        <f t="shared" si="0"/>
        <v>0</v>
      </c>
      <c r="AH4" s="37">
        <f t="shared" si="0"/>
        <v>0</v>
      </c>
      <c r="AI4" s="37">
        <f t="shared" si="0"/>
        <v>0</v>
      </c>
      <c r="AJ4" s="37">
        <f t="shared" si="0"/>
        <v>0</v>
      </c>
      <c r="AK4" s="37">
        <f t="shared" si="0"/>
        <v>0</v>
      </c>
      <c r="AL4" s="37">
        <f t="shared" si="0"/>
        <v>0</v>
      </c>
      <c r="AM4" s="37">
        <f t="shared" si="0"/>
        <v>0</v>
      </c>
      <c r="AN4" s="37">
        <f>IF($D4=2,N4,0)</f>
        <v>0.500000000000001</v>
      </c>
      <c r="AO4" s="37">
        <f t="shared" ref="AO4:AZ4" si="1">IF($D4=2,O4,0)</f>
        <v>5.3900000000000114E-2</v>
      </c>
      <c r="AP4" s="37">
        <f t="shared" si="1"/>
        <v>5.9850000000000118E-2</v>
      </c>
      <c r="AQ4" s="37">
        <f t="shared" si="1"/>
        <v>2.500000000000005E-2</v>
      </c>
      <c r="AR4" s="37">
        <f t="shared" si="1"/>
        <v>5.0000000000000105E-3</v>
      </c>
      <c r="AS4" s="37">
        <f t="shared" si="1"/>
        <v>0.6906000000000001</v>
      </c>
      <c r="AT4" s="37">
        <f t="shared" si="1"/>
        <v>4.7906922000000005E-2</v>
      </c>
      <c r="AU4" s="37">
        <f t="shared" si="1"/>
        <v>0.15954455424120004</v>
      </c>
      <c r="AV4" s="37">
        <f t="shared" si="1"/>
        <v>9.8878719894000017E-2</v>
      </c>
      <c r="AW4" s="37">
        <f t="shared" si="1"/>
        <v>0.17955600000000002</v>
      </c>
      <c r="AX4" s="37">
        <f t="shared" si="1"/>
        <v>0.47880000000000095</v>
      </c>
      <c r="AY4" s="37">
        <f t="shared" si="1"/>
        <v>1.2763564339296003</v>
      </c>
      <c r="AZ4" s="37">
        <f t="shared" si="1"/>
        <v>1.4364480000000002</v>
      </c>
    </row>
    <row r="5" spans="1:52" s="14" customFormat="1">
      <c r="A5" s="31">
        <v>40544</v>
      </c>
      <c r="B5" s="30" t="s">
        <v>6</v>
      </c>
      <c r="C5" s="30">
        <v>6</v>
      </c>
      <c r="D5" s="30">
        <v>1</v>
      </c>
      <c r="E5" s="30">
        <v>120</v>
      </c>
      <c r="F5" s="30">
        <v>45</v>
      </c>
      <c r="G5" s="30">
        <v>0</v>
      </c>
      <c r="H5" s="30">
        <v>0</v>
      </c>
      <c r="I5" s="30">
        <v>1</v>
      </c>
      <c r="J5" s="30">
        <v>1</v>
      </c>
      <c r="K5" s="30">
        <v>1</v>
      </c>
      <c r="L5" s="30">
        <v>1</v>
      </c>
      <c r="M5" s="30">
        <v>1</v>
      </c>
      <c r="N5" s="36">
        <f>((Tableau!F5*'Données de base'!$C$29)+(Tableau!G5*'Données de base'!$C$28)+(Tableau!H5*'Données de base'!$C$27))</f>
        <v>0.82499999999999996</v>
      </c>
      <c r="O5" s="37">
        <f>N5*'Données de base'!$C$11*I5</f>
        <v>8.8935E-2</v>
      </c>
      <c r="P5" s="37">
        <f>N5*'Données de base'!$C$12*J5</f>
        <v>9.8752499999999993E-2</v>
      </c>
      <c r="Q5" s="37">
        <f>N5*'Données de base'!$C$13*K5</f>
        <v>4.1250000000000002E-2</v>
      </c>
      <c r="R5" s="37">
        <f>N5*'Données de base'!$C$14*K5</f>
        <v>8.2500000000000004E-3</v>
      </c>
      <c r="S5" s="36">
        <f>((Tableau!F5*'Données de base'!$C$25)+(Tableau!G5*'Données de base'!$C$23)+(Tableau!H5*'Données de base'!$C$24))</f>
        <v>1.1767500000000002</v>
      </c>
      <c r="T5" s="37">
        <f>S5*'Données de base'!$C$15*L5</f>
        <v>8.1631147500000015E-2</v>
      </c>
      <c r="U5" s="37">
        <f>S5*'Données de base'!$C$16</f>
        <v>0.27185643527850006</v>
      </c>
      <c r="V5" s="37">
        <f>S5*'Données de base'!$C$17*M5</f>
        <v>0.16848469973250002</v>
      </c>
      <c r="W5" s="37">
        <f>S5*'Données de base'!$C$18</f>
        <v>0.30595500000000003</v>
      </c>
      <c r="X5" s="37">
        <f>P5/('Données de base'!$C$30/1000)</f>
        <v>0.79001999999999994</v>
      </c>
      <c r="Y5" s="37">
        <f>U5/('Données de base'!$C$30/1000)</f>
        <v>2.1748514822280005</v>
      </c>
      <c r="Z5" s="37">
        <f>W5/('Données de base'!$C$30/1000)</f>
        <v>2.4476400000000003</v>
      </c>
      <c r="AA5" s="37">
        <f t="shared" ref="AA5:AA19" si="2">IF($D5=1,N5,0)</f>
        <v>0.82499999999999996</v>
      </c>
      <c r="AB5" s="37">
        <f t="shared" ref="AB5:AB19" si="3">IF($D5=1,O5,0)</f>
        <v>8.8935E-2</v>
      </c>
      <c r="AC5" s="37">
        <f t="shared" ref="AC5:AC19" si="4">IF($D5=1,P5,0)</f>
        <v>9.8752499999999993E-2</v>
      </c>
      <c r="AD5" s="37">
        <f t="shared" ref="AD5:AD19" si="5">IF($D5=1,Q5,0)</f>
        <v>4.1250000000000002E-2</v>
      </c>
      <c r="AE5" s="37">
        <f t="shared" ref="AE5:AE19" si="6">IF($D5=1,R5,0)</f>
        <v>8.2500000000000004E-3</v>
      </c>
      <c r="AF5" s="37">
        <f t="shared" ref="AF5:AF19" si="7">IF($D5=1,S5,0)</f>
        <v>1.1767500000000002</v>
      </c>
      <c r="AG5" s="37">
        <f t="shared" ref="AG5:AG19" si="8">IF($D5=1,T5,0)</f>
        <v>8.1631147500000015E-2</v>
      </c>
      <c r="AH5" s="37">
        <f t="shared" ref="AH5:AH19" si="9">IF($D5=1,U5,0)</f>
        <v>0.27185643527850006</v>
      </c>
      <c r="AI5" s="37">
        <f t="shared" ref="AI5:AI19" si="10">IF($D5=1,V5,0)</f>
        <v>0.16848469973250002</v>
      </c>
      <c r="AJ5" s="37">
        <f t="shared" ref="AJ5:AJ19" si="11">IF($D5=1,W5,0)</f>
        <v>0.30595500000000003</v>
      </c>
      <c r="AK5" s="37">
        <f t="shared" ref="AK5:AK19" si="12">IF($D5=1,X5,0)</f>
        <v>0.79001999999999994</v>
      </c>
      <c r="AL5" s="37">
        <f t="shared" ref="AL5:AL19" si="13">IF($D5=1,Y5,0)</f>
        <v>2.1748514822280005</v>
      </c>
      <c r="AM5" s="37">
        <f t="shared" ref="AM5:AM19" si="14">IF($D5=1,Z5,0)</f>
        <v>2.4476400000000003</v>
      </c>
      <c r="AN5" s="37">
        <f t="shared" ref="AN5:AN19" si="15">IF($D5=2,N5,0)</f>
        <v>0</v>
      </c>
      <c r="AO5" s="37">
        <f t="shared" ref="AO5:AO19" si="16">IF($D5=2,O5,0)</f>
        <v>0</v>
      </c>
      <c r="AP5" s="37">
        <f t="shared" ref="AP5:AP19" si="17">IF($D5=2,P5,0)</f>
        <v>0</v>
      </c>
      <c r="AQ5" s="37">
        <f t="shared" ref="AQ5:AQ19" si="18">IF($D5=2,Q5,0)</f>
        <v>0</v>
      </c>
      <c r="AR5" s="37">
        <f t="shared" ref="AR5:AR19" si="19">IF($D5=2,R5,0)</f>
        <v>0</v>
      </c>
      <c r="AS5" s="37">
        <f t="shared" ref="AS5:AS19" si="20">IF($D5=2,S5,0)</f>
        <v>0</v>
      </c>
      <c r="AT5" s="37">
        <f t="shared" ref="AT5:AT19" si="21">IF($D5=2,T5,0)</f>
        <v>0</v>
      </c>
      <c r="AU5" s="37">
        <f t="shared" ref="AU5:AU19" si="22">IF($D5=2,U5,0)</f>
        <v>0</v>
      </c>
      <c r="AV5" s="37">
        <f t="shared" ref="AV5:AV19" si="23">IF($D5=2,V5,0)</f>
        <v>0</v>
      </c>
      <c r="AW5" s="37">
        <f t="shared" ref="AW5:AW19" si="24">IF($D5=2,W5,0)</f>
        <v>0</v>
      </c>
      <c r="AX5" s="37">
        <f t="shared" ref="AX5:AX19" si="25">IF($D5=2,X5,0)</f>
        <v>0</v>
      </c>
      <c r="AY5" s="37">
        <f t="shared" ref="AY5:AY19" si="26">IF($D5=2,Y5,0)</f>
        <v>0</v>
      </c>
      <c r="AZ5" s="37">
        <f t="shared" ref="AZ5:AZ19" si="27">IF($D5=2,Z5,0)</f>
        <v>0</v>
      </c>
    </row>
    <row r="6" spans="1:52" s="14" customFormat="1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6">
        <f>((Tableau!F6*'Données de base'!$C$29)+(Tableau!G6*'Données de base'!$C$28)+(Tableau!H6*'Données de base'!$C$27))</f>
        <v>0</v>
      </c>
      <c r="O6" s="37">
        <f>N6*'Données de base'!$C$11*I6</f>
        <v>0</v>
      </c>
      <c r="P6" s="37">
        <f>N6*'Données de base'!$C$12*J6</f>
        <v>0</v>
      </c>
      <c r="Q6" s="37">
        <f>N6*'Données de base'!$C$13*K6</f>
        <v>0</v>
      </c>
      <c r="R6" s="37">
        <f>N6*'Données de base'!$C$14*K6</f>
        <v>0</v>
      </c>
      <c r="S6" s="36">
        <f>((Tableau!F6*'Données de base'!$C$25)+(Tableau!G6*'Données de base'!$C$23)+(Tableau!H6*'Données de base'!$C$24))</f>
        <v>0</v>
      </c>
      <c r="T6" s="37">
        <f>S6*'Données de base'!$C$15*L6</f>
        <v>0</v>
      </c>
      <c r="U6" s="37">
        <f>S6*'Données de base'!$C$16</f>
        <v>0</v>
      </c>
      <c r="V6" s="37">
        <f>S6*'Données de base'!$C$17*M6</f>
        <v>0</v>
      </c>
      <c r="W6" s="37">
        <f>S6*'Données de base'!$C$18</f>
        <v>0</v>
      </c>
      <c r="X6" s="37">
        <f>P6/('Données de base'!$C$30/1000)</f>
        <v>0</v>
      </c>
      <c r="Y6" s="37">
        <f>U6/('Données de base'!$C$30/1000)</f>
        <v>0</v>
      </c>
      <c r="Z6" s="37">
        <f>W6/('Données de base'!$C$30/1000)</f>
        <v>0</v>
      </c>
      <c r="AA6" s="37">
        <f t="shared" si="2"/>
        <v>0</v>
      </c>
      <c r="AB6" s="37">
        <f t="shared" si="3"/>
        <v>0</v>
      </c>
      <c r="AC6" s="37">
        <f t="shared" si="4"/>
        <v>0</v>
      </c>
      <c r="AD6" s="37">
        <f t="shared" si="5"/>
        <v>0</v>
      </c>
      <c r="AE6" s="37">
        <f t="shared" si="6"/>
        <v>0</v>
      </c>
      <c r="AF6" s="37">
        <f t="shared" si="7"/>
        <v>0</v>
      </c>
      <c r="AG6" s="37">
        <f t="shared" si="8"/>
        <v>0</v>
      </c>
      <c r="AH6" s="37">
        <f t="shared" si="9"/>
        <v>0</v>
      </c>
      <c r="AI6" s="37">
        <f t="shared" si="10"/>
        <v>0</v>
      </c>
      <c r="AJ6" s="37">
        <f t="shared" si="11"/>
        <v>0</v>
      </c>
      <c r="AK6" s="37">
        <f t="shared" si="12"/>
        <v>0</v>
      </c>
      <c r="AL6" s="37">
        <f t="shared" si="13"/>
        <v>0</v>
      </c>
      <c r="AM6" s="37">
        <f t="shared" si="14"/>
        <v>0</v>
      </c>
      <c r="AN6" s="37">
        <f t="shared" si="15"/>
        <v>0</v>
      </c>
      <c r="AO6" s="37">
        <f t="shared" si="16"/>
        <v>0</v>
      </c>
      <c r="AP6" s="37">
        <f t="shared" si="17"/>
        <v>0</v>
      </c>
      <c r="AQ6" s="37">
        <f t="shared" si="18"/>
        <v>0</v>
      </c>
      <c r="AR6" s="37">
        <f t="shared" si="19"/>
        <v>0</v>
      </c>
      <c r="AS6" s="37">
        <f t="shared" si="20"/>
        <v>0</v>
      </c>
      <c r="AT6" s="37">
        <f t="shared" si="21"/>
        <v>0</v>
      </c>
      <c r="AU6" s="37">
        <f t="shared" si="22"/>
        <v>0</v>
      </c>
      <c r="AV6" s="37">
        <f t="shared" si="23"/>
        <v>0</v>
      </c>
      <c r="AW6" s="37">
        <f t="shared" si="24"/>
        <v>0</v>
      </c>
      <c r="AX6" s="37">
        <f t="shared" si="25"/>
        <v>0</v>
      </c>
      <c r="AY6" s="37">
        <f t="shared" si="26"/>
        <v>0</v>
      </c>
      <c r="AZ6" s="37">
        <f t="shared" si="27"/>
        <v>0</v>
      </c>
    </row>
    <row r="7" spans="1:52" s="14" customFormat="1">
      <c r="A7" s="31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6">
        <f>((Tableau!F7*'Données de base'!$C$29)+(Tableau!G7*'Données de base'!$C$28)+(Tableau!H7*'Données de base'!$C$27))</f>
        <v>0</v>
      </c>
      <c r="O7" s="37">
        <f>N7*'Données de base'!$C$11*I7</f>
        <v>0</v>
      </c>
      <c r="P7" s="37">
        <f>N7*'Données de base'!$C$12*J7</f>
        <v>0</v>
      </c>
      <c r="Q7" s="37">
        <f>N7*'Données de base'!$C$13*K7</f>
        <v>0</v>
      </c>
      <c r="R7" s="37">
        <f>N7*'Données de base'!$C$14*K7</f>
        <v>0</v>
      </c>
      <c r="S7" s="36">
        <f>((Tableau!F7*'Données de base'!$C$25)+(Tableau!G7*'Données de base'!$C$23)+(Tableau!H7*'Données de base'!$C$24))</f>
        <v>0</v>
      </c>
      <c r="T7" s="37">
        <f>S7*'Données de base'!$C$15*L7</f>
        <v>0</v>
      </c>
      <c r="U7" s="37">
        <f>S7*'Données de base'!$C$16</f>
        <v>0</v>
      </c>
      <c r="V7" s="37">
        <f>S7*'Données de base'!$C$17*M7</f>
        <v>0</v>
      </c>
      <c r="W7" s="37">
        <f>S7*'Données de base'!$C$18</f>
        <v>0</v>
      </c>
      <c r="X7" s="37">
        <f>P7/('Données de base'!$C$30/1000)</f>
        <v>0</v>
      </c>
      <c r="Y7" s="37">
        <f>U7/('Données de base'!$C$30/1000)</f>
        <v>0</v>
      </c>
      <c r="Z7" s="37">
        <f>W7/('Données de base'!$C$30/1000)</f>
        <v>0</v>
      </c>
      <c r="AA7" s="37">
        <f t="shared" si="2"/>
        <v>0</v>
      </c>
      <c r="AB7" s="37">
        <f t="shared" si="3"/>
        <v>0</v>
      </c>
      <c r="AC7" s="37">
        <f t="shared" si="4"/>
        <v>0</v>
      </c>
      <c r="AD7" s="37">
        <f t="shared" si="5"/>
        <v>0</v>
      </c>
      <c r="AE7" s="37">
        <f t="shared" si="6"/>
        <v>0</v>
      </c>
      <c r="AF7" s="37">
        <f t="shared" si="7"/>
        <v>0</v>
      </c>
      <c r="AG7" s="37">
        <f t="shared" si="8"/>
        <v>0</v>
      </c>
      <c r="AH7" s="37">
        <f t="shared" si="9"/>
        <v>0</v>
      </c>
      <c r="AI7" s="37">
        <f t="shared" si="10"/>
        <v>0</v>
      </c>
      <c r="AJ7" s="37">
        <f t="shared" si="11"/>
        <v>0</v>
      </c>
      <c r="AK7" s="37">
        <f t="shared" si="12"/>
        <v>0</v>
      </c>
      <c r="AL7" s="37">
        <f t="shared" si="13"/>
        <v>0</v>
      </c>
      <c r="AM7" s="37">
        <f t="shared" si="14"/>
        <v>0</v>
      </c>
      <c r="AN7" s="37">
        <f t="shared" si="15"/>
        <v>0</v>
      </c>
      <c r="AO7" s="37">
        <f t="shared" si="16"/>
        <v>0</v>
      </c>
      <c r="AP7" s="37">
        <f t="shared" si="17"/>
        <v>0</v>
      </c>
      <c r="AQ7" s="37">
        <f t="shared" si="18"/>
        <v>0</v>
      </c>
      <c r="AR7" s="37">
        <f t="shared" si="19"/>
        <v>0</v>
      </c>
      <c r="AS7" s="37">
        <f t="shared" si="20"/>
        <v>0</v>
      </c>
      <c r="AT7" s="37">
        <f t="shared" si="21"/>
        <v>0</v>
      </c>
      <c r="AU7" s="37">
        <f t="shared" si="22"/>
        <v>0</v>
      </c>
      <c r="AV7" s="37">
        <f t="shared" si="23"/>
        <v>0</v>
      </c>
      <c r="AW7" s="37">
        <f t="shared" si="24"/>
        <v>0</v>
      </c>
      <c r="AX7" s="37">
        <f t="shared" si="25"/>
        <v>0</v>
      </c>
      <c r="AY7" s="37">
        <f t="shared" si="26"/>
        <v>0</v>
      </c>
      <c r="AZ7" s="37">
        <f t="shared" si="27"/>
        <v>0</v>
      </c>
    </row>
    <row r="8" spans="1:52" s="14" customFormat="1">
      <c r="A8" s="3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6">
        <f>((Tableau!F8*'Données de base'!$C$29)+(Tableau!G8*'Données de base'!$C$28)+(Tableau!H8*'Données de base'!$C$27))</f>
        <v>0</v>
      </c>
      <c r="O8" s="37">
        <f>N8*'Données de base'!$C$11*I8</f>
        <v>0</v>
      </c>
      <c r="P8" s="37">
        <f>N8*'Données de base'!$C$12*J8</f>
        <v>0</v>
      </c>
      <c r="Q8" s="37">
        <f>N8*'Données de base'!$C$13*K8</f>
        <v>0</v>
      </c>
      <c r="R8" s="37">
        <f>N8*'Données de base'!$C$14*K8</f>
        <v>0</v>
      </c>
      <c r="S8" s="36">
        <f>((Tableau!F8*'Données de base'!$C$25)+(Tableau!G8*'Données de base'!$C$23)+(Tableau!H8*'Données de base'!$C$24))</f>
        <v>0</v>
      </c>
      <c r="T8" s="37">
        <f>S8*'Données de base'!$C$15*L8</f>
        <v>0</v>
      </c>
      <c r="U8" s="37">
        <f>S8*'Données de base'!$C$16</f>
        <v>0</v>
      </c>
      <c r="V8" s="37">
        <f>S8*'Données de base'!$C$17*M8</f>
        <v>0</v>
      </c>
      <c r="W8" s="37">
        <f>S8*'Données de base'!$C$18</f>
        <v>0</v>
      </c>
      <c r="X8" s="37">
        <f>P8/('Données de base'!$C$30/1000)</f>
        <v>0</v>
      </c>
      <c r="Y8" s="37">
        <f>U8/('Données de base'!$C$30/1000)</f>
        <v>0</v>
      </c>
      <c r="Z8" s="37">
        <f>W8/('Données de base'!$C$30/1000)</f>
        <v>0</v>
      </c>
      <c r="AA8" s="37">
        <f t="shared" si="2"/>
        <v>0</v>
      </c>
      <c r="AB8" s="37">
        <f t="shared" si="3"/>
        <v>0</v>
      </c>
      <c r="AC8" s="37">
        <f t="shared" si="4"/>
        <v>0</v>
      </c>
      <c r="AD8" s="37">
        <f t="shared" si="5"/>
        <v>0</v>
      </c>
      <c r="AE8" s="37">
        <f t="shared" si="6"/>
        <v>0</v>
      </c>
      <c r="AF8" s="37">
        <f t="shared" si="7"/>
        <v>0</v>
      </c>
      <c r="AG8" s="37">
        <f t="shared" si="8"/>
        <v>0</v>
      </c>
      <c r="AH8" s="37">
        <f t="shared" si="9"/>
        <v>0</v>
      </c>
      <c r="AI8" s="37">
        <f t="shared" si="10"/>
        <v>0</v>
      </c>
      <c r="AJ8" s="37">
        <f t="shared" si="11"/>
        <v>0</v>
      </c>
      <c r="AK8" s="37">
        <f t="shared" si="12"/>
        <v>0</v>
      </c>
      <c r="AL8" s="37">
        <f t="shared" si="13"/>
        <v>0</v>
      </c>
      <c r="AM8" s="37">
        <f t="shared" si="14"/>
        <v>0</v>
      </c>
      <c r="AN8" s="37">
        <f t="shared" si="15"/>
        <v>0</v>
      </c>
      <c r="AO8" s="37">
        <f t="shared" si="16"/>
        <v>0</v>
      </c>
      <c r="AP8" s="37">
        <f t="shared" si="17"/>
        <v>0</v>
      </c>
      <c r="AQ8" s="37">
        <f t="shared" si="18"/>
        <v>0</v>
      </c>
      <c r="AR8" s="37">
        <f t="shared" si="19"/>
        <v>0</v>
      </c>
      <c r="AS8" s="37">
        <f t="shared" si="20"/>
        <v>0</v>
      </c>
      <c r="AT8" s="37">
        <f t="shared" si="21"/>
        <v>0</v>
      </c>
      <c r="AU8" s="37">
        <f t="shared" si="22"/>
        <v>0</v>
      </c>
      <c r="AV8" s="37">
        <f t="shared" si="23"/>
        <v>0</v>
      </c>
      <c r="AW8" s="37">
        <f t="shared" si="24"/>
        <v>0</v>
      </c>
      <c r="AX8" s="37">
        <f t="shared" si="25"/>
        <v>0</v>
      </c>
      <c r="AY8" s="37">
        <f t="shared" si="26"/>
        <v>0</v>
      </c>
      <c r="AZ8" s="37">
        <f t="shared" si="27"/>
        <v>0</v>
      </c>
    </row>
    <row r="9" spans="1:52" s="14" customFormat="1">
      <c r="A9" s="3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6">
        <f>((Tableau!F9*'Données de base'!$C$29)+(Tableau!G9*'Données de base'!$C$28)+(Tableau!H9*'Données de base'!$C$27))</f>
        <v>0</v>
      </c>
      <c r="O9" s="37">
        <f>N9*'Données de base'!$C$11*I9</f>
        <v>0</v>
      </c>
      <c r="P9" s="37">
        <f>N9*'Données de base'!$C$12*J9</f>
        <v>0</v>
      </c>
      <c r="Q9" s="37">
        <f>N9*'Données de base'!$C$13*K9</f>
        <v>0</v>
      </c>
      <c r="R9" s="37">
        <f>N9*'Données de base'!$C$14*K9</f>
        <v>0</v>
      </c>
      <c r="S9" s="36">
        <f>((Tableau!F9*'Données de base'!$C$25)+(Tableau!G9*'Données de base'!$C$23)+(Tableau!H9*'Données de base'!$C$24))</f>
        <v>0</v>
      </c>
      <c r="T9" s="37">
        <f>S9*'Données de base'!$C$15*L9</f>
        <v>0</v>
      </c>
      <c r="U9" s="37">
        <f>S9*'Données de base'!$C$16</f>
        <v>0</v>
      </c>
      <c r="V9" s="37">
        <f>S9*'Données de base'!$C$17*M9</f>
        <v>0</v>
      </c>
      <c r="W9" s="37">
        <f>S9*'Données de base'!$C$18</f>
        <v>0</v>
      </c>
      <c r="X9" s="37">
        <f>P9/('Données de base'!$C$30/1000)</f>
        <v>0</v>
      </c>
      <c r="Y9" s="37">
        <f>U9/('Données de base'!$C$30/1000)</f>
        <v>0</v>
      </c>
      <c r="Z9" s="37">
        <f>W9/('Données de base'!$C$30/1000)</f>
        <v>0</v>
      </c>
      <c r="AA9" s="37">
        <f t="shared" si="2"/>
        <v>0</v>
      </c>
      <c r="AB9" s="37">
        <f t="shared" si="3"/>
        <v>0</v>
      </c>
      <c r="AC9" s="37">
        <f t="shared" si="4"/>
        <v>0</v>
      </c>
      <c r="AD9" s="37">
        <f t="shared" si="5"/>
        <v>0</v>
      </c>
      <c r="AE9" s="37">
        <f t="shared" si="6"/>
        <v>0</v>
      </c>
      <c r="AF9" s="37">
        <f t="shared" si="7"/>
        <v>0</v>
      </c>
      <c r="AG9" s="37">
        <f t="shared" si="8"/>
        <v>0</v>
      </c>
      <c r="AH9" s="37">
        <f t="shared" si="9"/>
        <v>0</v>
      </c>
      <c r="AI9" s="37">
        <f t="shared" si="10"/>
        <v>0</v>
      </c>
      <c r="AJ9" s="37">
        <f t="shared" si="11"/>
        <v>0</v>
      </c>
      <c r="AK9" s="37">
        <f t="shared" si="12"/>
        <v>0</v>
      </c>
      <c r="AL9" s="37">
        <f t="shared" si="13"/>
        <v>0</v>
      </c>
      <c r="AM9" s="37">
        <f t="shared" si="14"/>
        <v>0</v>
      </c>
      <c r="AN9" s="37">
        <f t="shared" si="15"/>
        <v>0</v>
      </c>
      <c r="AO9" s="37">
        <f t="shared" si="16"/>
        <v>0</v>
      </c>
      <c r="AP9" s="37">
        <f t="shared" si="17"/>
        <v>0</v>
      </c>
      <c r="AQ9" s="37">
        <f t="shared" si="18"/>
        <v>0</v>
      </c>
      <c r="AR9" s="37">
        <f t="shared" si="19"/>
        <v>0</v>
      </c>
      <c r="AS9" s="37">
        <f t="shared" si="20"/>
        <v>0</v>
      </c>
      <c r="AT9" s="37">
        <f t="shared" si="21"/>
        <v>0</v>
      </c>
      <c r="AU9" s="37">
        <f t="shared" si="22"/>
        <v>0</v>
      </c>
      <c r="AV9" s="37">
        <f t="shared" si="23"/>
        <v>0</v>
      </c>
      <c r="AW9" s="37">
        <f t="shared" si="24"/>
        <v>0</v>
      </c>
      <c r="AX9" s="37">
        <f t="shared" si="25"/>
        <v>0</v>
      </c>
      <c r="AY9" s="37">
        <f t="shared" si="26"/>
        <v>0</v>
      </c>
      <c r="AZ9" s="37">
        <f t="shared" si="27"/>
        <v>0</v>
      </c>
    </row>
    <row r="10" spans="1:52" s="14" customFormat="1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6">
        <f>((Tableau!F10*'Données de base'!$C$29)+(Tableau!G10*'Données de base'!$C$28)+(Tableau!H10*'Données de base'!$C$27))</f>
        <v>0</v>
      </c>
      <c r="O10" s="37">
        <f>N10*'Données de base'!$C$11*I10</f>
        <v>0</v>
      </c>
      <c r="P10" s="37">
        <f>N10*'Données de base'!$C$12*J10</f>
        <v>0</v>
      </c>
      <c r="Q10" s="37">
        <f>N10*'Données de base'!$C$13*K10</f>
        <v>0</v>
      </c>
      <c r="R10" s="37">
        <f>N10*'Données de base'!$C$14*K10</f>
        <v>0</v>
      </c>
      <c r="S10" s="36">
        <f>((Tableau!F10*'Données de base'!$C$25)+(Tableau!G10*'Données de base'!$C$23)+(Tableau!H10*'Données de base'!$C$24))</f>
        <v>0</v>
      </c>
      <c r="T10" s="37">
        <f>S10*'Données de base'!$C$15*L10</f>
        <v>0</v>
      </c>
      <c r="U10" s="37">
        <f>S10*'Données de base'!$C$16</f>
        <v>0</v>
      </c>
      <c r="V10" s="37">
        <f>S10*'Données de base'!$C$17*M10</f>
        <v>0</v>
      </c>
      <c r="W10" s="37">
        <f>S10*'Données de base'!$C$18</f>
        <v>0</v>
      </c>
      <c r="X10" s="37">
        <f>P10/('Données de base'!$C$30/1000)</f>
        <v>0</v>
      </c>
      <c r="Y10" s="37">
        <f>U10/('Données de base'!$C$30/1000)</f>
        <v>0</v>
      </c>
      <c r="Z10" s="37">
        <f>W10/('Données de base'!$C$30/1000)</f>
        <v>0</v>
      </c>
      <c r="AA10" s="37">
        <f t="shared" si="2"/>
        <v>0</v>
      </c>
      <c r="AB10" s="37">
        <f t="shared" si="3"/>
        <v>0</v>
      </c>
      <c r="AC10" s="37">
        <f t="shared" si="4"/>
        <v>0</v>
      </c>
      <c r="AD10" s="37">
        <f t="shared" si="5"/>
        <v>0</v>
      </c>
      <c r="AE10" s="37">
        <f t="shared" si="6"/>
        <v>0</v>
      </c>
      <c r="AF10" s="37">
        <f t="shared" si="7"/>
        <v>0</v>
      </c>
      <c r="AG10" s="37">
        <f t="shared" si="8"/>
        <v>0</v>
      </c>
      <c r="AH10" s="37">
        <f t="shared" si="9"/>
        <v>0</v>
      </c>
      <c r="AI10" s="37">
        <f t="shared" si="10"/>
        <v>0</v>
      </c>
      <c r="AJ10" s="37">
        <f t="shared" si="11"/>
        <v>0</v>
      </c>
      <c r="AK10" s="37">
        <f t="shared" si="12"/>
        <v>0</v>
      </c>
      <c r="AL10" s="37">
        <f t="shared" si="13"/>
        <v>0</v>
      </c>
      <c r="AM10" s="37">
        <f t="shared" si="14"/>
        <v>0</v>
      </c>
      <c r="AN10" s="37">
        <f t="shared" si="15"/>
        <v>0</v>
      </c>
      <c r="AO10" s="37">
        <f t="shared" si="16"/>
        <v>0</v>
      </c>
      <c r="AP10" s="37">
        <f t="shared" si="17"/>
        <v>0</v>
      </c>
      <c r="AQ10" s="37">
        <f t="shared" si="18"/>
        <v>0</v>
      </c>
      <c r="AR10" s="37">
        <f t="shared" si="19"/>
        <v>0</v>
      </c>
      <c r="AS10" s="37">
        <f t="shared" si="20"/>
        <v>0</v>
      </c>
      <c r="AT10" s="37">
        <f t="shared" si="21"/>
        <v>0</v>
      </c>
      <c r="AU10" s="37">
        <f t="shared" si="22"/>
        <v>0</v>
      </c>
      <c r="AV10" s="37">
        <f t="shared" si="23"/>
        <v>0</v>
      </c>
      <c r="AW10" s="37">
        <f t="shared" si="24"/>
        <v>0</v>
      </c>
      <c r="AX10" s="37">
        <f t="shared" si="25"/>
        <v>0</v>
      </c>
      <c r="AY10" s="37">
        <f t="shared" si="26"/>
        <v>0</v>
      </c>
      <c r="AZ10" s="37">
        <f t="shared" si="27"/>
        <v>0</v>
      </c>
    </row>
    <row r="11" spans="1:52" s="14" customFormat="1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6">
        <f>((Tableau!F11*'Données de base'!$C$29)+(Tableau!G11*'Données de base'!$C$28)+(Tableau!H11*'Données de base'!$C$27))</f>
        <v>0</v>
      </c>
      <c r="O11" s="37">
        <f>N11*'Données de base'!$C$11*I11</f>
        <v>0</v>
      </c>
      <c r="P11" s="37">
        <f>N11*'Données de base'!$C$12*J11</f>
        <v>0</v>
      </c>
      <c r="Q11" s="37">
        <f>N11*'Données de base'!$C$13*K11</f>
        <v>0</v>
      </c>
      <c r="R11" s="37">
        <f>N11*'Données de base'!$C$14*K11</f>
        <v>0</v>
      </c>
      <c r="S11" s="36">
        <f>((Tableau!F11*'Données de base'!$C$25)+(Tableau!G11*'Données de base'!$C$23)+(Tableau!H11*'Données de base'!$C$24))</f>
        <v>0</v>
      </c>
      <c r="T11" s="37">
        <f>S11*'Données de base'!$C$15*L11</f>
        <v>0</v>
      </c>
      <c r="U11" s="37">
        <f>S11*'Données de base'!$C$16</f>
        <v>0</v>
      </c>
      <c r="V11" s="37">
        <f>S11*'Données de base'!$C$17*M11</f>
        <v>0</v>
      </c>
      <c r="W11" s="37">
        <f>S11*'Données de base'!$C$18</f>
        <v>0</v>
      </c>
      <c r="X11" s="37">
        <f>P11/('Données de base'!$C$30/1000)</f>
        <v>0</v>
      </c>
      <c r="Y11" s="37">
        <f>U11/('Données de base'!$C$30/1000)</f>
        <v>0</v>
      </c>
      <c r="Z11" s="37">
        <f>W11/('Données de base'!$C$30/1000)</f>
        <v>0</v>
      </c>
      <c r="AA11" s="37">
        <f t="shared" si="2"/>
        <v>0</v>
      </c>
      <c r="AB11" s="37">
        <f t="shared" si="3"/>
        <v>0</v>
      </c>
      <c r="AC11" s="37">
        <f t="shared" si="4"/>
        <v>0</v>
      </c>
      <c r="AD11" s="37">
        <f t="shared" si="5"/>
        <v>0</v>
      </c>
      <c r="AE11" s="37">
        <f t="shared" si="6"/>
        <v>0</v>
      </c>
      <c r="AF11" s="37">
        <f t="shared" si="7"/>
        <v>0</v>
      </c>
      <c r="AG11" s="37">
        <f t="shared" si="8"/>
        <v>0</v>
      </c>
      <c r="AH11" s="37">
        <f t="shared" si="9"/>
        <v>0</v>
      </c>
      <c r="AI11" s="37">
        <f t="shared" si="10"/>
        <v>0</v>
      </c>
      <c r="AJ11" s="37">
        <f t="shared" si="11"/>
        <v>0</v>
      </c>
      <c r="AK11" s="37">
        <f t="shared" si="12"/>
        <v>0</v>
      </c>
      <c r="AL11" s="37">
        <f t="shared" si="13"/>
        <v>0</v>
      </c>
      <c r="AM11" s="37">
        <f t="shared" si="14"/>
        <v>0</v>
      </c>
      <c r="AN11" s="37">
        <f t="shared" si="15"/>
        <v>0</v>
      </c>
      <c r="AO11" s="37">
        <f t="shared" si="16"/>
        <v>0</v>
      </c>
      <c r="AP11" s="37">
        <f t="shared" si="17"/>
        <v>0</v>
      </c>
      <c r="AQ11" s="37">
        <f t="shared" si="18"/>
        <v>0</v>
      </c>
      <c r="AR11" s="37">
        <f t="shared" si="19"/>
        <v>0</v>
      </c>
      <c r="AS11" s="37">
        <f t="shared" si="20"/>
        <v>0</v>
      </c>
      <c r="AT11" s="37">
        <f t="shared" si="21"/>
        <v>0</v>
      </c>
      <c r="AU11" s="37">
        <f t="shared" si="22"/>
        <v>0</v>
      </c>
      <c r="AV11" s="37">
        <f t="shared" si="23"/>
        <v>0</v>
      </c>
      <c r="AW11" s="37">
        <f t="shared" si="24"/>
        <v>0</v>
      </c>
      <c r="AX11" s="37">
        <f t="shared" si="25"/>
        <v>0</v>
      </c>
      <c r="AY11" s="37">
        <f t="shared" si="26"/>
        <v>0</v>
      </c>
      <c r="AZ11" s="37">
        <f t="shared" si="27"/>
        <v>0</v>
      </c>
    </row>
    <row r="12" spans="1:52" s="14" customForma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6">
        <f>((Tableau!F12*'Données de base'!$C$29)+(Tableau!G12*'Données de base'!$C$28)+(Tableau!H12*'Données de base'!$C$27))</f>
        <v>0</v>
      </c>
      <c r="O12" s="37">
        <f>N12*'Données de base'!$C$11*I12</f>
        <v>0</v>
      </c>
      <c r="P12" s="37">
        <f>N12*'Données de base'!$C$12*J12</f>
        <v>0</v>
      </c>
      <c r="Q12" s="37">
        <f>N12*'Données de base'!$C$13*K12</f>
        <v>0</v>
      </c>
      <c r="R12" s="37">
        <f>N12*'Données de base'!$C$14*K12</f>
        <v>0</v>
      </c>
      <c r="S12" s="36">
        <f>((Tableau!F12*'Données de base'!$C$25)+(Tableau!G12*'Données de base'!$C$23)+(Tableau!H12*'Données de base'!$C$24))</f>
        <v>0</v>
      </c>
      <c r="T12" s="37">
        <f>S12*'Données de base'!$C$15*L12</f>
        <v>0</v>
      </c>
      <c r="U12" s="37">
        <f>S12*'Données de base'!$C$16</f>
        <v>0</v>
      </c>
      <c r="V12" s="37">
        <f>S12*'Données de base'!$C$17*M12</f>
        <v>0</v>
      </c>
      <c r="W12" s="37">
        <f>S12*'Données de base'!$C$18</f>
        <v>0</v>
      </c>
      <c r="X12" s="37">
        <f>P12/('Données de base'!$C$30/1000)</f>
        <v>0</v>
      </c>
      <c r="Y12" s="37">
        <f>U12/('Données de base'!$C$30/1000)</f>
        <v>0</v>
      </c>
      <c r="Z12" s="37">
        <f>W12/('Données de base'!$C$30/1000)</f>
        <v>0</v>
      </c>
      <c r="AA12" s="37">
        <f t="shared" si="2"/>
        <v>0</v>
      </c>
      <c r="AB12" s="37">
        <f t="shared" si="3"/>
        <v>0</v>
      </c>
      <c r="AC12" s="37">
        <f t="shared" si="4"/>
        <v>0</v>
      </c>
      <c r="AD12" s="37">
        <f t="shared" si="5"/>
        <v>0</v>
      </c>
      <c r="AE12" s="37">
        <f t="shared" si="6"/>
        <v>0</v>
      </c>
      <c r="AF12" s="37">
        <f t="shared" si="7"/>
        <v>0</v>
      </c>
      <c r="AG12" s="37">
        <f t="shared" si="8"/>
        <v>0</v>
      </c>
      <c r="AH12" s="37">
        <f t="shared" si="9"/>
        <v>0</v>
      </c>
      <c r="AI12" s="37">
        <f t="shared" si="10"/>
        <v>0</v>
      </c>
      <c r="AJ12" s="37">
        <f t="shared" si="11"/>
        <v>0</v>
      </c>
      <c r="AK12" s="37">
        <f t="shared" si="12"/>
        <v>0</v>
      </c>
      <c r="AL12" s="37">
        <f t="shared" si="13"/>
        <v>0</v>
      </c>
      <c r="AM12" s="37">
        <f t="shared" si="14"/>
        <v>0</v>
      </c>
      <c r="AN12" s="37">
        <f t="shared" si="15"/>
        <v>0</v>
      </c>
      <c r="AO12" s="37">
        <f t="shared" si="16"/>
        <v>0</v>
      </c>
      <c r="AP12" s="37">
        <f t="shared" si="17"/>
        <v>0</v>
      </c>
      <c r="AQ12" s="37">
        <f t="shared" si="18"/>
        <v>0</v>
      </c>
      <c r="AR12" s="37">
        <f t="shared" si="19"/>
        <v>0</v>
      </c>
      <c r="AS12" s="37">
        <f t="shared" si="20"/>
        <v>0</v>
      </c>
      <c r="AT12" s="37">
        <f t="shared" si="21"/>
        <v>0</v>
      </c>
      <c r="AU12" s="37">
        <f t="shared" si="22"/>
        <v>0</v>
      </c>
      <c r="AV12" s="37">
        <f t="shared" si="23"/>
        <v>0</v>
      </c>
      <c r="AW12" s="37">
        <f t="shared" si="24"/>
        <v>0</v>
      </c>
      <c r="AX12" s="37">
        <f t="shared" si="25"/>
        <v>0</v>
      </c>
      <c r="AY12" s="37">
        <f t="shared" si="26"/>
        <v>0</v>
      </c>
      <c r="AZ12" s="37">
        <f t="shared" si="27"/>
        <v>0</v>
      </c>
    </row>
    <row r="13" spans="1:52" s="14" customForma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6">
        <f>((Tableau!F13*'Données de base'!$C$29)+(Tableau!G13*'Données de base'!$C$28)+(Tableau!H13*'Données de base'!$C$27))</f>
        <v>0</v>
      </c>
      <c r="O13" s="37">
        <f>N13*'Données de base'!$C$11*I13</f>
        <v>0</v>
      </c>
      <c r="P13" s="37">
        <f>N13*'Données de base'!$C$12*J13</f>
        <v>0</v>
      </c>
      <c r="Q13" s="37">
        <f>N13*'Données de base'!$C$13*K13</f>
        <v>0</v>
      </c>
      <c r="R13" s="37">
        <f>N13*'Données de base'!$C$14*K13</f>
        <v>0</v>
      </c>
      <c r="S13" s="36">
        <f>((Tableau!F13*'Données de base'!$C$25)+(Tableau!G13*'Données de base'!$C$23)+(Tableau!H13*'Données de base'!$C$24))</f>
        <v>0</v>
      </c>
      <c r="T13" s="37">
        <f>S13*'Données de base'!$C$15*L13</f>
        <v>0</v>
      </c>
      <c r="U13" s="37">
        <f>S13*'Données de base'!$C$16</f>
        <v>0</v>
      </c>
      <c r="V13" s="37">
        <f>S13*'Données de base'!$C$17*M13</f>
        <v>0</v>
      </c>
      <c r="W13" s="37">
        <f>S13*'Données de base'!$C$18</f>
        <v>0</v>
      </c>
      <c r="X13" s="37">
        <f>P13/('Données de base'!$C$30/1000)</f>
        <v>0</v>
      </c>
      <c r="Y13" s="37">
        <f>U13/('Données de base'!$C$30/1000)</f>
        <v>0</v>
      </c>
      <c r="Z13" s="37">
        <f>W13/('Données de base'!$C$30/1000)</f>
        <v>0</v>
      </c>
      <c r="AA13" s="37">
        <f t="shared" si="2"/>
        <v>0</v>
      </c>
      <c r="AB13" s="37">
        <f t="shared" si="3"/>
        <v>0</v>
      </c>
      <c r="AC13" s="37">
        <f t="shared" si="4"/>
        <v>0</v>
      </c>
      <c r="AD13" s="37">
        <f t="shared" si="5"/>
        <v>0</v>
      </c>
      <c r="AE13" s="37">
        <f t="shared" si="6"/>
        <v>0</v>
      </c>
      <c r="AF13" s="37">
        <f t="shared" si="7"/>
        <v>0</v>
      </c>
      <c r="AG13" s="37">
        <f t="shared" si="8"/>
        <v>0</v>
      </c>
      <c r="AH13" s="37">
        <f t="shared" si="9"/>
        <v>0</v>
      </c>
      <c r="AI13" s="37">
        <f t="shared" si="10"/>
        <v>0</v>
      </c>
      <c r="AJ13" s="37">
        <f t="shared" si="11"/>
        <v>0</v>
      </c>
      <c r="AK13" s="37">
        <f t="shared" si="12"/>
        <v>0</v>
      </c>
      <c r="AL13" s="37">
        <f t="shared" si="13"/>
        <v>0</v>
      </c>
      <c r="AM13" s="37">
        <f t="shared" si="14"/>
        <v>0</v>
      </c>
      <c r="AN13" s="37">
        <f t="shared" si="15"/>
        <v>0</v>
      </c>
      <c r="AO13" s="37">
        <f t="shared" si="16"/>
        <v>0</v>
      </c>
      <c r="AP13" s="37">
        <f t="shared" si="17"/>
        <v>0</v>
      </c>
      <c r="AQ13" s="37">
        <f t="shared" si="18"/>
        <v>0</v>
      </c>
      <c r="AR13" s="37">
        <f t="shared" si="19"/>
        <v>0</v>
      </c>
      <c r="AS13" s="37">
        <f t="shared" si="20"/>
        <v>0</v>
      </c>
      <c r="AT13" s="37">
        <f t="shared" si="21"/>
        <v>0</v>
      </c>
      <c r="AU13" s="37">
        <f t="shared" si="22"/>
        <v>0</v>
      </c>
      <c r="AV13" s="37">
        <f t="shared" si="23"/>
        <v>0</v>
      </c>
      <c r="AW13" s="37">
        <f t="shared" si="24"/>
        <v>0</v>
      </c>
      <c r="AX13" s="37">
        <f t="shared" si="25"/>
        <v>0</v>
      </c>
      <c r="AY13" s="37">
        <f t="shared" si="26"/>
        <v>0</v>
      </c>
      <c r="AZ13" s="37">
        <f t="shared" si="27"/>
        <v>0</v>
      </c>
    </row>
    <row r="14" spans="1:52" s="14" customFormat="1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6">
        <f>((Tableau!F14*'Données de base'!$C$29)+(Tableau!G14*'Données de base'!$C$28)+(Tableau!H14*'Données de base'!$C$27))</f>
        <v>0</v>
      </c>
      <c r="O14" s="37">
        <f>N14*'Données de base'!$C$11*I14</f>
        <v>0</v>
      </c>
      <c r="P14" s="37">
        <f>N14*'Données de base'!$C$12*J14</f>
        <v>0</v>
      </c>
      <c r="Q14" s="37">
        <f>N14*'Données de base'!$C$13*K14</f>
        <v>0</v>
      </c>
      <c r="R14" s="37">
        <f>N14*'Données de base'!$C$14*K14</f>
        <v>0</v>
      </c>
      <c r="S14" s="36">
        <f>((Tableau!F14*'Données de base'!$C$25)+(Tableau!G14*'Données de base'!$C$23)+(Tableau!H14*'Données de base'!$C$24))</f>
        <v>0</v>
      </c>
      <c r="T14" s="37">
        <f>S14*'Données de base'!$C$15*L14</f>
        <v>0</v>
      </c>
      <c r="U14" s="37">
        <f>S14*'Données de base'!$C$16</f>
        <v>0</v>
      </c>
      <c r="V14" s="37">
        <f>S14*'Données de base'!$C$17*M14</f>
        <v>0</v>
      </c>
      <c r="W14" s="37">
        <f>S14*'Données de base'!$C$18</f>
        <v>0</v>
      </c>
      <c r="X14" s="37">
        <f>P14/('Données de base'!$C$30/1000)</f>
        <v>0</v>
      </c>
      <c r="Y14" s="37">
        <f>U14/('Données de base'!$C$30/1000)</f>
        <v>0</v>
      </c>
      <c r="Z14" s="37">
        <f>W14/('Données de base'!$C$30/1000)</f>
        <v>0</v>
      </c>
      <c r="AA14" s="37">
        <f t="shared" si="2"/>
        <v>0</v>
      </c>
      <c r="AB14" s="37">
        <f t="shared" si="3"/>
        <v>0</v>
      </c>
      <c r="AC14" s="37">
        <f t="shared" si="4"/>
        <v>0</v>
      </c>
      <c r="AD14" s="37">
        <f t="shared" si="5"/>
        <v>0</v>
      </c>
      <c r="AE14" s="37">
        <f t="shared" si="6"/>
        <v>0</v>
      </c>
      <c r="AF14" s="37">
        <f t="shared" si="7"/>
        <v>0</v>
      </c>
      <c r="AG14" s="37">
        <f t="shared" si="8"/>
        <v>0</v>
      </c>
      <c r="AH14" s="37">
        <f t="shared" si="9"/>
        <v>0</v>
      </c>
      <c r="AI14" s="37">
        <f t="shared" si="10"/>
        <v>0</v>
      </c>
      <c r="AJ14" s="37">
        <f t="shared" si="11"/>
        <v>0</v>
      </c>
      <c r="AK14" s="37">
        <f t="shared" si="12"/>
        <v>0</v>
      </c>
      <c r="AL14" s="37">
        <f t="shared" si="13"/>
        <v>0</v>
      </c>
      <c r="AM14" s="37">
        <f t="shared" si="14"/>
        <v>0</v>
      </c>
      <c r="AN14" s="37">
        <f t="shared" si="15"/>
        <v>0</v>
      </c>
      <c r="AO14" s="37">
        <f t="shared" si="16"/>
        <v>0</v>
      </c>
      <c r="AP14" s="37">
        <f t="shared" si="17"/>
        <v>0</v>
      </c>
      <c r="AQ14" s="37">
        <f t="shared" si="18"/>
        <v>0</v>
      </c>
      <c r="AR14" s="37">
        <f t="shared" si="19"/>
        <v>0</v>
      </c>
      <c r="AS14" s="37">
        <f t="shared" si="20"/>
        <v>0</v>
      </c>
      <c r="AT14" s="37">
        <f t="shared" si="21"/>
        <v>0</v>
      </c>
      <c r="AU14" s="37">
        <f t="shared" si="22"/>
        <v>0</v>
      </c>
      <c r="AV14" s="37">
        <f t="shared" si="23"/>
        <v>0</v>
      </c>
      <c r="AW14" s="37">
        <f t="shared" si="24"/>
        <v>0</v>
      </c>
      <c r="AX14" s="37">
        <f t="shared" si="25"/>
        <v>0</v>
      </c>
      <c r="AY14" s="37">
        <f t="shared" si="26"/>
        <v>0</v>
      </c>
      <c r="AZ14" s="37">
        <f t="shared" si="27"/>
        <v>0</v>
      </c>
    </row>
    <row r="15" spans="1:52" s="14" customFormat="1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6">
        <f>((Tableau!F15*'Données de base'!$C$29)+(Tableau!G15*'Données de base'!$C$28)+(Tableau!H15*'Données de base'!$C$27))</f>
        <v>0</v>
      </c>
      <c r="O15" s="37">
        <f>N15*'Données de base'!$C$11*I15</f>
        <v>0</v>
      </c>
      <c r="P15" s="37">
        <f>N15*'Données de base'!$C$12*J15</f>
        <v>0</v>
      </c>
      <c r="Q15" s="37">
        <f>N15*'Données de base'!$C$13*K15</f>
        <v>0</v>
      </c>
      <c r="R15" s="37">
        <f>N15*'Données de base'!$C$14*K15</f>
        <v>0</v>
      </c>
      <c r="S15" s="36">
        <f>((Tableau!F15*'Données de base'!$C$25)+(Tableau!G15*'Données de base'!$C$23)+(Tableau!H15*'Données de base'!$C$24))</f>
        <v>0</v>
      </c>
      <c r="T15" s="37">
        <f>S15*'Données de base'!$C$15*L15</f>
        <v>0</v>
      </c>
      <c r="U15" s="37">
        <f>S15*'Données de base'!$C$16</f>
        <v>0</v>
      </c>
      <c r="V15" s="37">
        <f>S15*'Données de base'!$C$17*M15</f>
        <v>0</v>
      </c>
      <c r="W15" s="37">
        <f>S15*'Données de base'!$C$18</f>
        <v>0</v>
      </c>
      <c r="X15" s="37">
        <f>P15/('Données de base'!$C$30/1000)</f>
        <v>0</v>
      </c>
      <c r="Y15" s="37">
        <f>U15/('Données de base'!$C$30/1000)</f>
        <v>0</v>
      </c>
      <c r="Z15" s="37">
        <f>W15/('Données de base'!$C$30/1000)</f>
        <v>0</v>
      </c>
      <c r="AA15" s="37">
        <f t="shared" si="2"/>
        <v>0</v>
      </c>
      <c r="AB15" s="37">
        <f t="shared" si="3"/>
        <v>0</v>
      </c>
      <c r="AC15" s="37">
        <f t="shared" si="4"/>
        <v>0</v>
      </c>
      <c r="AD15" s="37">
        <f t="shared" si="5"/>
        <v>0</v>
      </c>
      <c r="AE15" s="37">
        <f t="shared" si="6"/>
        <v>0</v>
      </c>
      <c r="AF15" s="37">
        <f t="shared" si="7"/>
        <v>0</v>
      </c>
      <c r="AG15" s="37">
        <f t="shared" si="8"/>
        <v>0</v>
      </c>
      <c r="AH15" s="37">
        <f t="shared" si="9"/>
        <v>0</v>
      </c>
      <c r="AI15" s="37">
        <f t="shared" si="10"/>
        <v>0</v>
      </c>
      <c r="AJ15" s="37">
        <f t="shared" si="11"/>
        <v>0</v>
      </c>
      <c r="AK15" s="37">
        <f t="shared" si="12"/>
        <v>0</v>
      </c>
      <c r="AL15" s="37">
        <f t="shared" si="13"/>
        <v>0</v>
      </c>
      <c r="AM15" s="37">
        <f t="shared" si="14"/>
        <v>0</v>
      </c>
      <c r="AN15" s="37">
        <f t="shared" si="15"/>
        <v>0</v>
      </c>
      <c r="AO15" s="37">
        <f t="shared" si="16"/>
        <v>0</v>
      </c>
      <c r="AP15" s="37">
        <f t="shared" si="17"/>
        <v>0</v>
      </c>
      <c r="AQ15" s="37">
        <f t="shared" si="18"/>
        <v>0</v>
      </c>
      <c r="AR15" s="37">
        <f t="shared" si="19"/>
        <v>0</v>
      </c>
      <c r="AS15" s="37">
        <f t="shared" si="20"/>
        <v>0</v>
      </c>
      <c r="AT15" s="37">
        <f t="shared" si="21"/>
        <v>0</v>
      </c>
      <c r="AU15" s="37">
        <f t="shared" si="22"/>
        <v>0</v>
      </c>
      <c r="AV15" s="37">
        <f t="shared" si="23"/>
        <v>0</v>
      </c>
      <c r="AW15" s="37">
        <f t="shared" si="24"/>
        <v>0</v>
      </c>
      <c r="AX15" s="37">
        <f t="shared" si="25"/>
        <v>0</v>
      </c>
      <c r="AY15" s="37">
        <f t="shared" si="26"/>
        <v>0</v>
      </c>
      <c r="AZ15" s="37">
        <f t="shared" si="27"/>
        <v>0</v>
      </c>
    </row>
    <row r="16" spans="1:52" s="14" customFormat="1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6">
        <f>((Tableau!F16*'Données de base'!$C$29)+(Tableau!G16*'Données de base'!$C$28)+(Tableau!H16*'Données de base'!$C$27))</f>
        <v>0</v>
      </c>
      <c r="O16" s="37">
        <f>N16*'Données de base'!$C$11*I16</f>
        <v>0</v>
      </c>
      <c r="P16" s="37">
        <f>N16*'Données de base'!$C$12*J16</f>
        <v>0</v>
      </c>
      <c r="Q16" s="37">
        <f>N16*'Données de base'!$C$13*K16</f>
        <v>0</v>
      </c>
      <c r="R16" s="37">
        <f>N16*'Données de base'!$C$14*K16</f>
        <v>0</v>
      </c>
      <c r="S16" s="36">
        <f>((Tableau!F16*'Données de base'!$C$25)+(Tableau!G16*'Données de base'!$C$23)+(Tableau!H16*'Données de base'!$C$24))</f>
        <v>0</v>
      </c>
      <c r="T16" s="37">
        <f>S16*'Données de base'!$C$15*L16</f>
        <v>0</v>
      </c>
      <c r="U16" s="37">
        <f>S16*'Données de base'!$C$16</f>
        <v>0</v>
      </c>
      <c r="V16" s="37">
        <f>S16*'Données de base'!$C$17*M16</f>
        <v>0</v>
      </c>
      <c r="W16" s="37">
        <f>S16*'Données de base'!$C$18</f>
        <v>0</v>
      </c>
      <c r="X16" s="37">
        <f>P16/('Données de base'!$C$30/1000)</f>
        <v>0</v>
      </c>
      <c r="Y16" s="37">
        <f>U16/('Données de base'!$C$30/1000)</f>
        <v>0</v>
      </c>
      <c r="Z16" s="37">
        <f>W16/('Données de base'!$C$30/1000)</f>
        <v>0</v>
      </c>
      <c r="AA16" s="37">
        <f t="shared" si="2"/>
        <v>0</v>
      </c>
      <c r="AB16" s="37">
        <f t="shared" si="3"/>
        <v>0</v>
      </c>
      <c r="AC16" s="37">
        <f t="shared" si="4"/>
        <v>0</v>
      </c>
      <c r="AD16" s="37">
        <f t="shared" si="5"/>
        <v>0</v>
      </c>
      <c r="AE16" s="37">
        <f t="shared" si="6"/>
        <v>0</v>
      </c>
      <c r="AF16" s="37">
        <f t="shared" si="7"/>
        <v>0</v>
      </c>
      <c r="AG16" s="37">
        <f t="shared" si="8"/>
        <v>0</v>
      </c>
      <c r="AH16" s="37">
        <f t="shared" si="9"/>
        <v>0</v>
      </c>
      <c r="AI16" s="37">
        <f t="shared" si="10"/>
        <v>0</v>
      </c>
      <c r="AJ16" s="37">
        <f t="shared" si="11"/>
        <v>0</v>
      </c>
      <c r="AK16" s="37">
        <f t="shared" si="12"/>
        <v>0</v>
      </c>
      <c r="AL16" s="37">
        <f t="shared" si="13"/>
        <v>0</v>
      </c>
      <c r="AM16" s="37">
        <f t="shared" si="14"/>
        <v>0</v>
      </c>
      <c r="AN16" s="37">
        <f t="shared" si="15"/>
        <v>0</v>
      </c>
      <c r="AO16" s="37">
        <f t="shared" si="16"/>
        <v>0</v>
      </c>
      <c r="AP16" s="37">
        <f t="shared" si="17"/>
        <v>0</v>
      </c>
      <c r="AQ16" s="37">
        <f t="shared" si="18"/>
        <v>0</v>
      </c>
      <c r="AR16" s="37">
        <f t="shared" si="19"/>
        <v>0</v>
      </c>
      <c r="AS16" s="37">
        <f t="shared" si="20"/>
        <v>0</v>
      </c>
      <c r="AT16" s="37">
        <f t="shared" si="21"/>
        <v>0</v>
      </c>
      <c r="AU16" s="37">
        <f t="shared" si="22"/>
        <v>0</v>
      </c>
      <c r="AV16" s="37">
        <f t="shared" si="23"/>
        <v>0</v>
      </c>
      <c r="AW16" s="37">
        <f t="shared" si="24"/>
        <v>0</v>
      </c>
      <c r="AX16" s="37">
        <f t="shared" si="25"/>
        <v>0</v>
      </c>
      <c r="AY16" s="37">
        <f t="shared" si="26"/>
        <v>0</v>
      </c>
      <c r="AZ16" s="37">
        <f t="shared" si="27"/>
        <v>0</v>
      </c>
    </row>
    <row r="17" spans="1:52" s="14" customFormat="1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6">
        <f>((Tableau!F17*'Données de base'!$C$29)+(Tableau!G17*'Données de base'!$C$28)+(Tableau!H17*'Données de base'!$C$27))</f>
        <v>0</v>
      </c>
      <c r="O17" s="37">
        <f>N17*'Données de base'!$C$11*I17</f>
        <v>0</v>
      </c>
      <c r="P17" s="37">
        <f>N17*'Données de base'!$C$12*J17</f>
        <v>0</v>
      </c>
      <c r="Q17" s="37">
        <f>N17*'Données de base'!$C$13*K17</f>
        <v>0</v>
      </c>
      <c r="R17" s="37">
        <f>N17*'Données de base'!$C$14*K17</f>
        <v>0</v>
      </c>
      <c r="S17" s="36">
        <f>((Tableau!F17*'Données de base'!$C$25)+(Tableau!G17*'Données de base'!$C$23)+(Tableau!H17*'Données de base'!$C$24))</f>
        <v>0</v>
      </c>
      <c r="T17" s="37">
        <f>S17*'Données de base'!$C$15*L17</f>
        <v>0</v>
      </c>
      <c r="U17" s="37">
        <f>S17*'Données de base'!$C$16</f>
        <v>0</v>
      </c>
      <c r="V17" s="37">
        <f>S17*'Données de base'!$C$17*M17</f>
        <v>0</v>
      </c>
      <c r="W17" s="37">
        <f>S17*'Données de base'!$C$18</f>
        <v>0</v>
      </c>
      <c r="X17" s="37">
        <f>P17/('Données de base'!$C$30/1000)</f>
        <v>0</v>
      </c>
      <c r="Y17" s="37">
        <f>U17/('Données de base'!$C$30/1000)</f>
        <v>0</v>
      </c>
      <c r="Z17" s="37">
        <f>W17/('Données de base'!$C$30/1000)</f>
        <v>0</v>
      </c>
      <c r="AA17" s="37">
        <f t="shared" si="2"/>
        <v>0</v>
      </c>
      <c r="AB17" s="37">
        <f t="shared" si="3"/>
        <v>0</v>
      </c>
      <c r="AC17" s="37">
        <f t="shared" si="4"/>
        <v>0</v>
      </c>
      <c r="AD17" s="37">
        <f t="shared" si="5"/>
        <v>0</v>
      </c>
      <c r="AE17" s="37">
        <f t="shared" si="6"/>
        <v>0</v>
      </c>
      <c r="AF17" s="37">
        <f t="shared" si="7"/>
        <v>0</v>
      </c>
      <c r="AG17" s="37">
        <f t="shared" si="8"/>
        <v>0</v>
      </c>
      <c r="AH17" s="37">
        <f t="shared" si="9"/>
        <v>0</v>
      </c>
      <c r="AI17" s="37">
        <f t="shared" si="10"/>
        <v>0</v>
      </c>
      <c r="AJ17" s="37">
        <f t="shared" si="11"/>
        <v>0</v>
      </c>
      <c r="AK17" s="37">
        <f t="shared" si="12"/>
        <v>0</v>
      </c>
      <c r="AL17" s="37">
        <f t="shared" si="13"/>
        <v>0</v>
      </c>
      <c r="AM17" s="37">
        <f t="shared" si="14"/>
        <v>0</v>
      </c>
      <c r="AN17" s="37">
        <f t="shared" si="15"/>
        <v>0</v>
      </c>
      <c r="AO17" s="37">
        <f t="shared" si="16"/>
        <v>0</v>
      </c>
      <c r="AP17" s="37">
        <f t="shared" si="17"/>
        <v>0</v>
      </c>
      <c r="AQ17" s="37">
        <f t="shared" si="18"/>
        <v>0</v>
      </c>
      <c r="AR17" s="37">
        <f t="shared" si="19"/>
        <v>0</v>
      </c>
      <c r="AS17" s="37">
        <f t="shared" si="20"/>
        <v>0</v>
      </c>
      <c r="AT17" s="37">
        <f t="shared" si="21"/>
        <v>0</v>
      </c>
      <c r="AU17" s="37">
        <f t="shared" si="22"/>
        <v>0</v>
      </c>
      <c r="AV17" s="37">
        <f t="shared" si="23"/>
        <v>0</v>
      </c>
      <c r="AW17" s="37">
        <f t="shared" si="24"/>
        <v>0</v>
      </c>
      <c r="AX17" s="37">
        <f t="shared" si="25"/>
        <v>0</v>
      </c>
      <c r="AY17" s="37">
        <f t="shared" si="26"/>
        <v>0</v>
      </c>
      <c r="AZ17" s="37">
        <f t="shared" si="27"/>
        <v>0</v>
      </c>
    </row>
    <row r="18" spans="1:52" s="14" customFormat="1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6">
        <f>((Tableau!F18*'Données de base'!$C$29)+(Tableau!G18*'Données de base'!$C$28)+(Tableau!H18*'Données de base'!$C$27))</f>
        <v>0</v>
      </c>
      <c r="O18" s="37">
        <f>N18*'Données de base'!$C$11*I18</f>
        <v>0</v>
      </c>
      <c r="P18" s="37">
        <f>N18*'Données de base'!$C$12*J18</f>
        <v>0</v>
      </c>
      <c r="Q18" s="37">
        <f>N18*'Données de base'!$C$13*K18</f>
        <v>0</v>
      </c>
      <c r="R18" s="37">
        <f>N18*'Données de base'!$C$14*K18</f>
        <v>0</v>
      </c>
      <c r="S18" s="36">
        <f>((Tableau!F18*'Données de base'!$C$25)+(Tableau!G18*'Données de base'!$C$23)+(Tableau!H18*'Données de base'!$C$24))</f>
        <v>0</v>
      </c>
      <c r="T18" s="37">
        <f>S18*'Données de base'!$C$15*L18</f>
        <v>0</v>
      </c>
      <c r="U18" s="37">
        <f>S18*'Données de base'!$C$16</f>
        <v>0</v>
      </c>
      <c r="V18" s="37">
        <f>S18*'Données de base'!$C$17*M18</f>
        <v>0</v>
      </c>
      <c r="W18" s="37">
        <f>S18*'Données de base'!$C$18</f>
        <v>0</v>
      </c>
      <c r="X18" s="37">
        <f>P18/('Données de base'!$C$30/1000)</f>
        <v>0</v>
      </c>
      <c r="Y18" s="37">
        <f>U18/('Données de base'!$C$30/1000)</f>
        <v>0</v>
      </c>
      <c r="Z18" s="37">
        <f>W18/('Données de base'!$C$30/1000)</f>
        <v>0</v>
      </c>
      <c r="AA18" s="37">
        <f t="shared" si="2"/>
        <v>0</v>
      </c>
      <c r="AB18" s="37">
        <f t="shared" si="3"/>
        <v>0</v>
      </c>
      <c r="AC18" s="37">
        <f t="shared" si="4"/>
        <v>0</v>
      </c>
      <c r="AD18" s="37">
        <f t="shared" si="5"/>
        <v>0</v>
      </c>
      <c r="AE18" s="37">
        <f t="shared" si="6"/>
        <v>0</v>
      </c>
      <c r="AF18" s="37">
        <f t="shared" si="7"/>
        <v>0</v>
      </c>
      <c r="AG18" s="37">
        <f t="shared" si="8"/>
        <v>0</v>
      </c>
      <c r="AH18" s="37">
        <f t="shared" si="9"/>
        <v>0</v>
      </c>
      <c r="AI18" s="37">
        <f t="shared" si="10"/>
        <v>0</v>
      </c>
      <c r="AJ18" s="37">
        <f t="shared" si="11"/>
        <v>0</v>
      </c>
      <c r="AK18" s="37">
        <f t="shared" si="12"/>
        <v>0</v>
      </c>
      <c r="AL18" s="37">
        <f t="shared" si="13"/>
        <v>0</v>
      </c>
      <c r="AM18" s="37">
        <f t="shared" si="14"/>
        <v>0</v>
      </c>
      <c r="AN18" s="37">
        <f t="shared" si="15"/>
        <v>0</v>
      </c>
      <c r="AO18" s="37">
        <f t="shared" si="16"/>
        <v>0</v>
      </c>
      <c r="AP18" s="37">
        <f t="shared" si="17"/>
        <v>0</v>
      </c>
      <c r="AQ18" s="37">
        <f t="shared" si="18"/>
        <v>0</v>
      </c>
      <c r="AR18" s="37">
        <f t="shared" si="19"/>
        <v>0</v>
      </c>
      <c r="AS18" s="37">
        <f t="shared" si="20"/>
        <v>0</v>
      </c>
      <c r="AT18" s="37">
        <f t="shared" si="21"/>
        <v>0</v>
      </c>
      <c r="AU18" s="37">
        <f t="shared" si="22"/>
        <v>0</v>
      </c>
      <c r="AV18" s="37">
        <f t="shared" si="23"/>
        <v>0</v>
      </c>
      <c r="AW18" s="37">
        <f t="shared" si="24"/>
        <v>0</v>
      </c>
      <c r="AX18" s="37">
        <f t="shared" si="25"/>
        <v>0</v>
      </c>
      <c r="AY18" s="37">
        <f t="shared" si="26"/>
        <v>0</v>
      </c>
      <c r="AZ18" s="37">
        <f t="shared" si="27"/>
        <v>0</v>
      </c>
    </row>
    <row r="19" spans="1:52" s="14" customForma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6">
        <f>((Tableau!F19*'Données de base'!$C$29)+(Tableau!G19*'Données de base'!$C$28)+(Tableau!H19*'Données de base'!$C$27))</f>
        <v>0</v>
      </c>
      <c r="O19" s="37">
        <f>N19*'Données de base'!$C$11*I19</f>
        <v>0</v>
      </c>
      <c r="P19" s="37">
        <f>N19*'Données de base'!$C$12*J19</f>
        <v>0</v>
      </c>
      <c r="Q19" s="37">
        <f>N19*'Données de base'!$C$13*K19</f>
        <v>0</v>
      </c>
      <c r="R19" s="37">
        <f>N19*'Données de base'!$C$14*K19</f>
        <v>0</v>
      </c>
      <c r="S19" s="36">
        <f>((Tableau!F19*'Données de base'!$C$25)+(Tableau!G19*'Données de base'!$C$23)+(Tableau!H19*'Données de base'!$C$24))</f>
        <v>0</v>
      </c>
      <c r="T19" s="37">
        <f>S19*'Données de base'!$C$15*L19</f>
        <v>0</v>
      </c>
      <c r="U19" s="37">
        <f>S19*'Données de base'!$C$16</f>
        <v>0</v>
      </c>
      <c r="V19" s="37">
        <f>S19*'Données de base'!$C$17*M19</f>
        <v>0</v>
      </c>
      <c r="W19" s="37">
        <f>S19*'Données de base'!$C$18</f>
        <v>0</v>
      </c>
      <c r="X19" s="37">
        <f>P19/('Données de base'!$C$30/1000)</f>
        <v>0</v>
      </c>
      <c r="Y19" s="37">
        <f>U19/('Données de base'!$C$30/1000)</f>
        <v>0</v>
      </c>
      <c r="Z19" s="37">
        <f>W19/('Données de base'!$C$30/1000)</f>
        <v>0</v>
      </c>
      <c r="AA19" s="37">
        <f t="shared" si="2"/>
        <v>0</v>
      </c>
      <c r="AB19" s="37">
        <f t="shared" si="3"/>
        <v>0</v>
      </c>
      <c r="AC19" s="37">
        <f t="shared" si="4"/>
        <v>0</v>
      </c>
      <c r="AD19" s="37">
        <f t="shared" si="5"/>
        <v>0</v>
      </c>
      <c r="AE19" s="37">
        <f t="shared" si="6"/>
        <v>0</v>
      </c>
      <c r="AF19" s="37">
        <f t="shared" si="7"/>
        <v>0</v>
      </c>
      <c r="AG19" s="37">
        <f t="shared" si="8"/>
        <v>0</v>
      </c>
      <c r="AH19" s="37">
        <f t="shared" si="9"/>
        <v>0</v>
      </c>
      <c r="AI19" s="37">
        <f t="shared" si="10"/>
        <v>0</v>
      </c>
      <c r="AJ19" s="37">
        <f t="shared" si="11"/>
        <v>0</v>
      </c>
      <c r="AK19" s="37">
        <f t="shared" si="12"/>
        <v>0</v>
      </c>
      <c r="AL19" s="37">
        <f t="shared" si="13"/>
        <v>0</v>
      </c>
      <c r="AM19" s="37">
        <f t="shared" si="14"/>
        <v>0</v>
      </c>
      <c r="AN19" s="37">
        <f t="shared" si="15"/>
        <v>0</v>
      </c>
      <c r="AO19" s="37">
        <f t="shared" si="16"/>
        <v>0</v>
      </c>
      <c r="AP19" s="37">
        <f t="shared" si="17"/>
        <v>0</v>
      </c>
      <c r="AQ19" s="37">
        <f t="shared" si="18"/>
        <v>0</v>
      </c>
      <c r="AR19" s="37">
        <f t="shared" si="19"/>
        <v>0</v>
      </c>
      <c r="AS19" s="37">
        <f t="shared" si="20"/>
        <v>0</v>
      </c>
      <c r="AT19" s="37">
        <f t="shared" si="21"/>
        <v>0</v>
      </c>
      <c r="AU19" s="37">
        <f t="shared" si="22"/>
        <v>0</v>
      </c>
      <c r="AV19" s="37">
        <f t="shared" si="23"/>
        <v>0</v>
      </c>
      <c r="AW19" s="37">
        <f t="shared" si="24"/>
        <v>0</v>
      </c>
      <c r="AX19" s="37">
        <f t="shared" si="25"/>
        <v>0</v>
      </c>
      <c r="AY19" s="37">
        <f t="shared" si="26"/>
        <v>0</v>
      </c>
      <c r="AZ19" s="37">
        <f t="shared" si="27"/>
        <v>0</v>
      </c>
    </row>
    <row r="20" spans="1:52" s="14" customForma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6">
        <f>((Tableau!F20*'Données de base'!$C$29)+(Tableau!G20*'Données de base'!$C$28)+(Tableau!H20*'Données de base'!$C$27))</f>
        <v>0</v>
      </c>
      <c r="O20" s="37">
        <f>N20*'Données de base'!$C$11*I20</f>
        <v>0</v>
      </c>
      <c r="P20" s="37">
        <f>N20*'Données de base'!$C$12*J20</f>
        <v>0</v>
      </c>
      <c r="Q20" s="37">
        <f>N20*'Données de base'!$C$13*K20</f>
        <v>0</v>
      </c>
      <c r="R20" s="37">
        <f>N20*'Données de base'!$C$14*K20</f>
        <v>0</v>
      </c>
      <c r="S20" s="36">
        <f>((Tableau!F20*'Données de base'!$C$25)+(Tableau!G20*'Données de base'!$C$23)+(Tableau!H20*'Données de base'!$C$24))</f>
        <v>0</v>
      </c>
      <c r="T20" s="37">
        <f>S20*'Données de base'!$C$15*L20</f>
        <v>0</v>
      </c>
      <c r="U20" s="37">
        <f>S20*'Données de base'!$C$16</f>
        <v>0</v>
      </c>
      <c r="V20" s="37">
        <f>S20*'Données de base'!$C$17*M20</f>
        <v>0</v>
      </c>
      <c r="W20" s="37">
        <f>S20*'Données de base'!$C$18</f>
        <v>0</v>
      </c>
      <c r="X20" s="37">
        <f>P20/('Données de base'!$C$30/1000)</f>
        <v>0</v>
      </c>
      <c r="Y20" s="37">
        <f>U20/('Données de base'!$C$30/1000)</f>
        <v>0</v>
      </c>
      <c r="Z20" s="37">
        <f>W20/('Données de base'!$C$30/1000)</f>
        <v>0</v>
      </c>
      <c r="AA20" s="37">
        <f t="shared" ref="AA20:AA83" si="28">IF($D20=1,N20,0)</f>
        <v>0</v>
      </c>
      <c r="AB20" s="37">
        <f t="shared" ref="AB20:AB83" si="29">IF($D20=1,O20,0)</f>
        <v>0</v>
      </c>
      <c r="AC20" s="37">
        <f t="shared" ref="AC20:AC83" si="30">IF($D20=1,P20,0)</f>
        <v>0</v>
      </c>
      <c r="AD20" s="37">
        <f t="shared" ref="AD20:AD83" si="31">IF($D20=1,Q20,0)</f>
        <v>0</v>
      </c>
      <c r="AE20" s="37">
        <f t="shared" ref="AE20:AE83" si="32">IF($D20=1,R20,0)</f>
        <v>0</v>
      </c>
      <c r="AF20" s="37">
        <f t="shared" ref="AF20:AF83" si="33">IF($D20=1,S20,0)</f>
        <v>0</v>
      </c>
      <c r="AG20" s="37">
        <f t="shared" ref="AG20:AG83" si="34">IF($D20=1,T20,0)</f>
        <v>0</v>
      </c>
      <c r="AH20" s="37">
        <f t="shared" ref="AH20:AH83" si="35">IF($D20=1,U20,0)</f>
        <v>0</v>
      </c>
      <c r="AI20" s="37">
        <f t="shared" ref="AI20:AI83" si="36">IF($D20=1,V20,0)</f>
        <v>0</v>
      </c>
      <c r="AJ20" s="37">
        <f t="shared" ref="AJ20:AJ83" si="37">IF($D20=1,W20,0)</f>
        <v>0</v>
      </c>
      <c r="AK20" s="37">
        <f t="shared" ref="AK20:AK83" si="38">IF($D20=1,X20,0)</f>
        <v>0</v>
      </c>
      <c r="AL20" s="37">
        <f t="shared" ref="AL20:AL83" si="39">IF($D20=1,Y20,0)</f>
        <v>0</v>
      </c>
      <c r="AM20" s="37">
        <f t="shared" ref="AM20:AM83" si="40">IF($D20=1,Z20,0)</f>
        <v>0</v>
      </c>
      <c r="AN20" s="37">
        <f t="shared" ref="AN20:AN83" si="41">IF($D20=2,N20,0)</f>
        <v>0</v>
      </c>
      <c r="AO20" s="37">
        <f t="shared" ref="AO20:AO83" si="42">IF($D20=2,O20,0)</f>
        <v>0</v>
      </c>
      <c r="AP20" s="37">
        <f t="shared" ref="AP20:AP83" si="43">IF($D20=2,P20,0)</f>
        <v>0</v>
      </c>
      <c r="AQ20" s="37">
        <f t="shared" ref="AQ20:AQ83" si="44">IF($D20=2,Q20,0)</f>
        <v>0</v>
      </c>
      <c r="AR20" s="37">
        <f t="shared" ref="AR20:AR83" si="45">IF($D20=2,R20,0)</f>
        <v>0</v>
      </c>
      <c r="AS20" s="37">
        <f t="shared" ref="AS20:AS83" si="46">IF($D20=2,S20,0)</f>
        <v>0</v>
      </c>
      <c r="AT20" s="37">
        <f t="shared" ref="AT20:AT83" si="47">IF($D20=2,T20,0)</f>
        <v>0</v>
      </c>
      <c r="AU20" s="37">
        <f t="shared" ref="AU20:AU83" si="48">IF($D20=2,U20,0)</f>
        <v>0</v>
      </c>
      <c r="AV20" s="37">
        <f t="shared" ref="AV20:AV83" si="49">IF($D20=2,V20,0)</f>
        <v>0</v>
      </c>
      <c r="AW20" s="37">
        <f t="shared" ref="AW20:AW83" si="50">IF($D20=2,W20,0)</f>
        <v>0</v>
      </c>
      <c r="AX20" s="37">
        <f t="shared" ref="AX20:AX83" si="51">IF($D20=2,X20,0)</f>
        <v>0</v>
      </c>
      <c r="AY20" s="37">
        <f t="shared" ref="AY20:AY83" si="52">IF($D20=2,Y20,0)</f>
        <v>0</v>
      </c>
      <c r="AZ20" s="37">
        <f t="shared" ref="AZ20:AZ83" si="53">IF($D20=2,Z20,0)</f>
        <v>0</v>
      </c>
    </row>
    <row r="21" spans="1:52" s="14" customForma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6">
        <f>((Tableau!F21*'Données de base'!$C$29)+(Tableau!G21*'Données de base'!$C$28)+(Tableau!H21*'Données de base'!$C$27))</f>
        <v>0</v>
      </c>
      <c r="O21" s="37">
        <f>N21*'Données de base'!$C$11*I21</f>
        <v>0</v>
      </c>
      <c r="P21" s="37">
        <f>N21*'Données de base'!$C$12*J21</f>
        <v>0</v>
      </c>
      <c r="Q21" s="37">
        <f>N21*'Données de base'!$C$13*K21</f>
        <v>0</v>
      </c>
      <c r="R21" s="37">
        <f>N21*'Données de base'!$C$14*K21</f>
        <v>0</v>
      </c>
      <c r="S21" s="36">
        <f>((Tableau!F21*'Données de base'!$C$25)+(Tableau!G21*'Données de base'!$C$23)+(Tableau!H21*'Données de base'!$C$24))</f>
        <v>0</v>
      </c>
      <c r="T21" s="37">
        <f>S21*'Données de base'!$C$15*L21</f>
        <v>0</v>
      </c>
      <c r="U21" s="37">
        <f>S21*'Données de base'!$C$16</f>
        <v>0</v>
      </c>
      <c r="V21" s="37">
        <f>S21*'Données de base'!$C$17*M21</f>
        <v>0</v>
      </c>
      <c r="W21" s="37">
        <f>S21*'Données de base'!$C$18</f>
        <v>0</v>
      </c>
      <c r="X21" s="37">
        <f>P21/('Données de base'!$C$30/1000)</f>
        <v>0</v>
      </c>
      <c r="Y21" s="37">
        <f>U21/('Données de base'!$C$30/1000)</f>
        <v>0</v>
      </c>
      <c r="Z21" s="37">
        <f>W21/('Données de base'!$C$30/1000)</f>
        <v>0</v>
      </c>
      <c r="AA21" s="37">
        <f t="shared" si="28"/>
        <v>0</v>
      </c>
      <c r="AB21" s="37">
        <f t="shared" si="29"/>
        <v>0</v>
      </c>
      <c r="AC21" s="37">
        <f t="shared" si="30"/>
        <v>0</v>
      </c>
      <c r="AD21" s="37">
        <f t="shared" si="31"/>
        <v>0</v>
      </c>
      <c r="AE21" s="37">
        <f t="shared" si="32"/>
        <v>0</v>
      </c>
      <c r="AF21" s="37">
        <f t="shared" si="33"/>
        <v>0</v>
      </c>
      <c r="AG21" s="37">
        <f t="shared" si="34"/>
        <v>0</v>
      </c>
      <c r="AH21" s="37">
        <f t="shared" si="35"/>
        <v>0</v>
      </c>
      <c r="AI21" s="37">
        <f t="shared" si="36"/>
        <v>0</v>
      </c>
      <c r="AJ21" s="37">
        <f t="shared" si="37"/>
        <v>0</v>
      </c>
      <c r="AK21" s="37">
        <f t="shared" si="38"/>
        <v>0</v>
      </c>
      <c r="AL21" s="37">
        <f t="shared" si="39"/>
        <v>0</v>
      </c>
      <c r="AM21" s="37">
        <f t="shared" si="40"/>
        <v>0</v>
      </c>
      <c r="AN21" s="37">
        <f t="shared" si="41"/>
        <v>0</v>
      </c>
      <c r="AO21" s="37">
        <f t="shared" si="42"/>
        <v>0</v>
      </c>
      <c r="AP21" s="37">
        <f t="shared" si="43"/>
        <v>0</v>
      </c>
      <c r="AQ21" s="37">
        <f t="shared" si="44"/>
        <v>0</v>
      </c>
      <c r="AR21" s="37">
        <f t="shared" si="45"/>
        <v>0</v>
      </c>
      <c r="AS21" s="37">
        <f t="shared" si="46"/>
        <v>0</v>
      </c>
      <c r="AT21" s="37">
        <f t="shared" si="47"/>
        <v>0</v>
      </c>
      <c r="AU21" s="37">
        <f t="shared" si="48"/>
        <v>0</v>
      </c>
      <c r="AV21" s="37">
        <f t="shared" si="49"/>
        <v>0</v>
      </c>
      <c r="AW21" s="37">
        <f t="shared" si="50"/>
        <v>0</v>
      </c>
      <c r="AX21" s="37">
        <f t="shared" si="51"/>
        <v>0</v>
      </c>
      <c r="AY21" s="37">
        <f t="shared" si="52"/>
        <v>0</v>
      </c>
      <c r="AZ21" s="37">
        <f t="shared" si="53"/>
        <v>0</v>
      </c>
    </row>
    <row r="22" spans="1:52" s="14" customForma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6">
        <f>((Tableau!F22*'Données de base'!$C$29)+(Tableau!G22*'Données de base'!$C$28)+(Tableau!H22*'Données de base'!$C$27))</f>
        <v>0</v>
      </c>
      <c r="O22" s="37">
        <f>N22*'Données de base'!$C$11*I22</f>
        <v>0</v>
      </c>
      <c r="P22" s="37">
        <f>N22*'Données de base'!$C$12*J22</f>
        <v>0</v>
      </c>
      <c r="Q22" s="37">
        <f>N22*'Données de base'!$C$13*K22</f>
        <v>0</v>
      </c>
      <c r="R22" s="37">
        <f>N22*'Données de base'!$C$14*K22</f>
        <v>0</v>
      </c>
      <c r="S22" s="36">
        <f>((Tableau!F22*'Données de base'!$C$25)+(Tableau!G22*'Données de base'!$C$23)+(Tableau!H22*'Données de base'!$C$24))</f>
        <v>0</v>
      </c>
      <c r="T22" s="37">
        <f>S22*'Données de base'!$C$15*L22</f>
        <v>0</v>
      </c>
      <c r="U22" s="37">
        <f>S22*'Données de base'!$C$16</f>
        <v>0</v>
      </c>
      <c r="V22" s="37">
        <f>S22*'Données de base'!$C$17*M22</f>
        <v>0</v>
      </c>
      <c r="W22" s="37">
        <f>S22*'Données de base'!$C$18</f>
        <v>0</v>
      </c>
      <c r="X22" s="37">
        <f>P22/('Données de base'!$C$30/1000)</f>
        <v>0</v>
      </c>
      <c r="Y22" s="37">
        <f>U22/('Données de base'!$C$30/1000)</f>
        <v>0</v>
      </c>
      <c r="Z22" s="37">
        <f>W22/('Données de base'!$C$30/1000)</f>
        <v>0</v>
      </c>
      <c r="AA22" s="37">
        <f t="shared" si="28"/>
        <v>0</v>
      </c>
      <c r="AB22" s="37">
        <f t="shared" si="29"/>
        <v>0</v>
      </c>
      <c r="AC22" s="37">
        <f t="shared" si="30"/>
        <v>0</v>
      </c>
      <c r="AD22" s="37">
        <f t="shared" si="31"/>
        <v>0</v>
      </c>
      <c r="AE22" s="37">
        <f t="shared" si="32"/>
        <v>0</v>
      </c>
      <c r="AF22" s="37">
        <f t="shared" si="33"/>
        <v>0</v>
      </c>
      <c r="AG22" s="37">
        <f t="shared" si="34"/>
        <v>0</v>
      </c>
      <c r="AH22" s="37">
        <f t="shared" si="35"/>
        <v>0</v>
      </c>
      <c r="AI22" s="37">
        <f t="shared" si="36"/>
        <v>0</v>
      </c>
      <c r="AJ22" s="37">
        <f t="shared" si="37"/>
        <v>0</v>
      </c>
      <c r="AK22" s="37">
        <f t="shared" si="38"/>
        <v>0</v>
      </c>
      <c r="AL22" s="37">
        <f t="shared" si="39"/>
        <v>0</v>
      </c>
      <c r="AM22" s="37">
        <f t="shared" si="40"/>
        <v>0</v>
      </c>
      <c r="AN22" s="37">
        <f t="shared" si="41"/>
        <v>0</v>
      </c>
      <c r="AO22" s="37">
        <f t="shared" si="42"/>
        <v>0</v>
      </c>
      <c r="AP22" s="37">
        <f t="shared" si="43"/>
        <v>0</v>
      </c>
      <c r="AQ22" s="37">
        <f t="shared" si="44"/>
        <v>0</v>
      </c>
      <c r="AR22" s="37">
        <f t="shared" si="45"/>
        <v>0</v>
      </c>
      <c r="AS22" s="37">
        <f t="shared" si="46"/>
        <v>0</v>
      </c>
      <c r="AT22" s="37">
        <f t="shared" si="47"/>
        <v>0</v>
      </c>
      <c r="AU22" s="37">
        <f t="shared" si="48"/>
        <v>0</v>
      </c>
      <c r="AV22" s="37">
        <f t="shared" si="49"/>
        <v>0</v>
      </c>
      <c r="AW22" s="37">
        <f t="shared" si="50"/>
        <v>0</v>
      </c>
      <c r="AX22" s="37">
        <f t="shared" si="51"/>
        <v>0</v>
      </c>
      <c r="AY22" s="37">
        <f t="shared" si="52"/>
        <v>0</v>
      </c>
      <c r="AZ22" s="37">
        <f t="shared" si="53"/>
        <v>0</v>
      </c>
    </row>
    <row r="23" spans="1:52" s="14" customForma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6">
        <f>((Tableau!F23*'Données de base'!$C$29)+(Tableau!G23*'Données de base'!$C$28)+(Tableau!H23*'Données de base'!$C$27))</f>
        <v>0</v>
      </c>
      <c r="O23" s="37">
        <f>N23*'Données de base'!$C$11*I23</f>
        <v>0</v>
      </c>
      <c r="P23" s="37">
        <f>N23*'Données de base'!$C$12*J23</f>
        <v>0</v>
      </c>
      <c r="Q23" s="37">
        <f>N23*'Données de base'!$C$13*K23</f>
        <v>0</v>
      </c>
      <c r="R23" s="37">
        <f>N23*'Données de base'!$C$14*K23</f>
        <v>0</v>
      </c>
      <c r="S23" s="36">
        <f>((Tableau!F23*'Données de base'!$C$25)+(Tableau!G23*'Données de base'!$C$23)+(Tableau!H23*'Données de base'!$C$24))</f>
        <v>0</v>
      </c>
      <c r="T23" s="37">
        <f>S23*'Données de base'!$C$15*L23</f>
        <v>0</v>
      </c>
      <c r="U23" s="37">
        <f>S23*'Données de base'!$C$16</f>
        <v>0</v>
      </c>
      <c r="V23" s="37">
        <f>S23*'Données de base'!$C$17*M23</f>
        <v>0</v>
      </c>
      <c r="W23" s="37">
        <f>S23*'Données de base'!$C$18</f>
        <v>0</v>
      </c>
      <c r="X23" s="37">
        <f>P23/('Données de base'!$C$30/1000)</f>
        <v>0</v>
      </c>
      <c r="Y23" s="37">
        <f>U23/('Données de base'!$C$30/1000)</f>
        <v>0</v>
      </c>
      <c r="Z23" s="37">
        <f>W23/('Données de base'!$C$30/1000)</f>
        <v>0</v>
      </c>
      <c r="AA23" s="37">
        <f t="shared" si="28"/>
        <v>0</v>
      </c>
      <c r="AB23" s="37">
        <f t="shared" si="29"/>
        <v>0</v>
      </c>
      <c r="AC23" s="37">
        <f t="shared" si="30"/>
        <v>0</v>
      </c>
      <c r="AD23" s="37">
        <f t="shared" si="31"/>
        <v>0</v>
      </c>
      <c r="AE23" s="37">
        <f t="shared" si="32"/>
        <v>0</v>
      </c>
      <c r="AF23" s="37">
        <f t="shared" si="33"/>
        <v>0</v>
      </c>
      <c r="AG23" s="37">
        <f t="shared" si="34"/>
        <v>0</v>
      </c>
      <c r="AH23" s="37">
        <f t="shared" si="35"/>
        <v>0</v>
      </c>
      <c r="AI23" s="37">
        <f t="shared" si="36"/>
        <v>0</v>
      </c>
      <c r="AJ23" s="37">
        <f t="shared" si="37"/>
        <v>0</v>
      </c>
      <c r="AK23" s="37">
        <f t="shared" si="38"/>
        <v>0</v>
      </c>
      <c r="AL23" s="37">
        <f t="shared" si="39"/>
        <v>0</v>
      </c>
      <c r="AM23" s="37">
        <f t="shared" si="40"/>
        <v>0</v>
      </c>
      <c r="AN23" s="37">
        <f t="shared" si="41"/>
        <v>0</v>
      </c>
      <c r="AO23" s="37">
        <f t="shared" si="42"/>
        <v>0</v>
      </c>
      <c r="AP23" s="37">
        <f t="shared" si="43"/>
        <v>0</v>
      </c>
      <c r="AQ23" s="37">
        <f t="shared" si="44"/>
        <v>0</v>
      </c>
      <c r="AR23" s="37">
        <f t="shared" si="45"/>
        <v>0</v>
      </c>
      <c r="AS23" s="37">
        <f t="shared" si="46"/>
        <v>0</v>
      </c>
      <c r="AT23" s="37">
        <f t="shared" si="47"/>
        <v>0</v>
      </c>
      <c r="AU23" s="37">
        <f t="shared" si="48"/>
        <v>0</v>
      </c>
      <c r="AV23" s="37">
        <f t="shared" si="49"/>
        <v>0</v>
      </c>
      <c r="AW23" s="37">
        <f t="shared" si="50"/>
        <v>0</v>
      </c>
      <c r="AX23" s="37">
        <f t="shared" si="51"/>
        <v>0</v>
      </c>
      <c r="AY23" s="37">
        <f t="shared" si="52"/>
        <v>0</v>
      </c>
      <c r="AZ23" s="37">
        <f t="shared" si="53"/>
        <v>0</v>
      </c>
    </row>
    <row r="24" spans="1:52" s="14" customForma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6">
        <f>((Tableau!F24*'Données de base'!$C$29)+(Tableau!G24*'Données de base'!$C$28)+(Tableau!H24*'Données de base'!$C$27))</f>
        <v>0</v>
      </c>
      <c r="O24" s="37">
        <f>N24*'Données de base'!$C$11*I24</f>
        <v>0</v>
      </c>
      <c r="P24" s="37">
        <f>N24*'Données de base'!$C$12*J24</f>
        <v>0</v>
      </c>
      <c r="Q24" s="37">
        <f>N24*'Données de base'!$C$13*K24</f>
        <v>0</v>
      </c>
      <c r="R24" s="37">
        <f>N24*'Données de base'!$C$14*K24</f>
        <v>0</v>
      </c>
      <c r="S24" s="36">
        <f>((Tableau!F24*'Données de base'!$C$25)+(Tableau!G24*'Données de base'!$C$23)+(Tableau!H24*'Données de base'!$C$24))</f>
        <v>0</v>
      </c>
      <c r="T24" s="37">
        <f>S24*'Données de base'!$C$15*L24</f>
        <v>0</v>
      </c>
      <c r="U24" s="37">
        <f>S24*'Données de base'!$C$16</f>
        <v>0</v>
      </c>
      <c r="V24" s="37">
        <f>S24*'Données de base'!$C$17*M24</f>
        <v>0</v>
      </c>
      <c r="W24" s="37">
        <f>S24*'Données de base'!$C$18</f>
        <v>0</v>
      </c>
      <c r="X24" s="37">
        <f>P24/('Données de base'!$C$30/1000)</f>
        <v>0</v>
      </c>
      <c r="Y24" s="37">
        <f>U24/('Données de base'!$C$30/1000)</f>
        <v>0</v>
      </c>
      <c r="Z24" s="37">
        <f>W24/('Données de base'!$C$30/1000)</f>
        <v>0</v>
      </c>
      <c r="AA24" s="37">
        <f t="shared" si="28"/>
        <v>0</v>
      </c>
      <c r="AB24" s="37">
        <f t="shared" si="29"/>
        <v>0</v>
      </c>
      <c r="AC24" s="37">
        <f t="shared" si="30"/>
        <v>0</v>
      </c>
      <c r="AD24" s="37">
        <f t="shared" si="31"/>
        <v>0</v>
      </c>
      <c r="AE24" s="37">
        <f t="shared" si="32"/>
        <v>0</v>
      </c>
      <c r="AF24" s="37">
        <f t="shared" si="33"/>
        <v>0</v>
      </c>
      <c r="AG24" s="37">
        <f t="shared" si="34"/>
        <v>0</v>
      </c>
      <c r="AH24" s="37">
        <f t="shared" si="35"/>
        <v>0</v>
      </c>
      <c r="AI24" s="37">
        <f t="shared" si="36"/>
        <v>0</v>
      </c>
      <c r="AJ24" s="37">
        <f t="shared" si="37"/>
        <v>0</v>
      </c>
      <c r="AK24" s="37">
        <f t="shared" si="38"/>
        <v>0</v>
      </c>
      <c r="AL24" s="37">
        <f t="shared" si="39"/>
        <v>0</v>
      </c>
      <c r="AM24" s="37">
        <f t="shared" si="40"/>
        <v>0</v>
      </c>
      <c r="AN24" s="37">
        <f t="shared" si="41"/>
        <v>0</v>
      </c>
      <c r="AO24" s="37">
        <f t="shared" si="42"/>
        <v>0</v>
      </c>
      <c r="AP24" s="37">
        <f t="shared" si="43"/>
        <v>0</v>
      </c>
      <c r="AQ24" s="37">
        <f t="shared" si="44"/>
        <v>0</v>
      </c>
      <c r="AR24" s="37">
        <f t="shared" si="45"/>
        <v>0</v>
      </c>
      <c r="AS24" s="37">
        <f t="shared" si="46"/>
        <v>0</v>
      </c>
      <c r="AT24" s="37">
        <f t="shared" si="47"/>
        <v>0</v>
      </c>
      <c r="AU24" s="37">
        <f t="shared" si="48"/>
        <v>0</v>
      </c>
      <c r="AV24" s="37">
        <f t="shared" si="49"/>
        <v>0</v>
      </c>
      <c r="AW24" s="37">
        <f t="shared" si="50"/>
        <v>0</v>
      </c>
      <c r="AX24" s="37">
        <f t="shared" si="51"/>
        <v>0</v>
      </c>
      <c r="AY24" s="37">
        <f t="shared" si="52"/>
        <v>0</v>
      </c>
      <c r="AZ24" s="37">
        <f t="shared" si="53"/>
        <v>0</v>
      </c>
    </row>
    <row r="25" spans="1:52" s="14" customFormat="1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6">
        <f>((Tableau!F25*'Données de base'!$C$29)+(Tableau!G25*'Données de base'!$C$28)+(Tableau!H25*'Données de base'!$C$27))</f>
        <v>0</v>
      </c>
      <c r="O25" s="37">
        <f>N25*'Données de base'!$C$11*I25</f>
        <v>0</v>
      </c>
      <c r="P25" s="37">
        <f>N25*'Données de base'!$C$12*J25</f>
        <v>0</v>
      </c>
      <c r="Q25" s="37">
        <f>N25*'Données de base'!$C$13*K25</f>
        <v>0</v>
      </c>
      <c r="R25" s="37">
        <f>N25*'Données de base'!$C$14*K25</f>
        <v>0</v>
      </c>
      <c r="S25" s="36">
        <f>((Tableau!F25*'Données de base'!$C$25)+(Tableau!G25*'Données de base'!$C$23)+(Tableau!H25*'Données de base'!$C$24))</f>
        <v>0</v>
      </c>
      <c r="T25" s="37">
        <f>S25*'Données de base'!$C$15*L25</f>
        <v>0</v>
      </c>
      <c r="U25" s="37">
        <f>S25*'Données de base'!$C$16</f>
        <v>0</v>
      </c>
      <c r="V25" s="37">
        <f>S25*'Données de base'!$C$17*M25</f>
        <v>0</v>
      </c>
      <c r="W25" s="37">
        <f>S25*'Données de base'!$C$18</f>
        <v>0</v>
      </c>
      <c r="X25" s="37">
        <f>P25/('Données de base'!$C$30/1000)</f>
        <v>0</v>
      </c>
      <c r="Y25" s="37">
        <f>U25/('Données de base'!$C$30/1000)</f>
        <v>0</v>
      </c>
      <c r="Z25" s="37">
        <f>W25/('Données de base'!$C$30/1000)</f>
        <v>0</v>
      </c>
      <c r="AA25" s="37">
        <f t="shared" si="28"/>
        <v>0</v>
      </c>
      <c r="AB25" s="37">
        <f t="shared" si="29"/>
        <v>0</v>
      </c>
      <c r="AC25" s="37">
        <f t="shared" si="30"/>
        <v>0</v>
      </c>
      <c r="AD25" s="37">
        <f t="shared" si="31"/>
        <v>0</v>
      </c>
      <c r="AE25" s="37">
        <f t="shared" si="32"/>
        <v>0</v>
      </c>
      <c r="AF25" s="37">
        <f t="shared" si="33"/>
        <v>0</v>
      </c>
      <c r="AG25" s="37">
        <f t="shared" si="34"/>
        <v>0</v>
      </c>
      <c r="AH25" s="37">
        <f t="shared" si="35"/>
        <v>0</v>
      </c>
      <c r="AI25" s="37">
        <f t="shared" si="36"/>
        <v>0</v>
      </c>
      <c r="AJ25" s="37">
        <f t="shared" si="37"/>
        <v>0</v>
      </c>
      <c r="AK25" s="37">
        <f t="shared" si="38"/>
        <v>0</v>
      </c>
      <c r="AL25" s="37">
        <f t="shared" si="39"/>
        <v>0</v>
      </c>
      <c r="AM25" s="37">
        <f t="shared" si="40"/>
        <v>0</v>
      </c>
      <c r="AN25" s="37">
        <f t="shared" si="41"/>
        <v>0</v>
      </c>
      <c r="AO25" s="37">
        <f t="shared" si="42"/>
        <v>0</v>
      </c>
      <c r="AP25" s="37">
        <f t="shared" si="43"/>
        <v>0</v>
      </c>
      <c r="AQ25" s="37">
        <f t="shared" si="44"/>
        <v>0</v>
      </c>
      <c r="AR25" s="37">
        <f t="shared" si="45"/>
        <v>0</v>
      </c>
      <c r="AS25" s="37">
        <f t="shared" si="46"/>
        <v>0</v>
      </c>
      <c r="AT25" s="37">
        <f t="shared" si="47"/>
        <v>0</v>
      </c>
      <c r="AU25" s="37">
        <f t="shared" si="48"/>
        <v>0</v>
      </c>
      <c r="AV25" s="37">
        <f t="shared" si="49"/>
        <v>0</v>
      </c>
      <c r="AW25" s="37">
        <f t="shared" si="50"/>
        <v>0</v>
      </c>
      <c r="AX25" s="37">
        <f t="shared" si="51"/>
        <v>0</v>
      </c>
      <c r="AY25" s="37">
        <f t="shared" si="52"/>
        <v>0</v>
      </c>
      <c r="AZ25" s="37">
        <f t="shared" si="53"/>
        <v>0</v>
      </c>
    </row>
    <row r="26" spans="1:52" s="14" customFormat="1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6">
        <f>((Tableau!F26*'Données de base'!$C$29)+(Tableau!G26*'Données de base'!$C$28)+(Tableau!H26*'Données de base'!$C$27))</f>
        <v>0</v>
      </c>
      <c r="O26" s="37">
        <f>N26*'Données de base'!$C$11*I26</f>
        <v>0</v>
      </c>
      <c r="P26" s="37">
        <f>N26*'Données de base'!$C$12*J26</f>
        <v>0</v>
      </c>
      <c r="Q26" s="37">
        <f>N26*'Données de base'!$C$13*K26</f>
        <v>0</v>
      </c>
      <c r="R26" s="37">
        <f>N26*'Données de base'!$C$14*K26</f>
        <v>0</v>
      </c>
      <c r="S26" s="36">
        <f>((Tableau!F26*'Données de base'!$C$25)+(Tableau!G26*'Données de base'!$C$23)+(Tableau!H26*'Données de base'!$C$24))</f>
        <v>0</v>
      </c>
      <c r="T26" s="37">
        <f>S26*'Données de base'!$C$15*L26</f>
        <v>0</v>
      </c>
      <c r="U26" s="37">
        <f>S26*'Données de base'!$C$16</f>
        <v>0</v>
      </c>
      <c r="V26" s="37">
        <f>S26*'Données de base'!$C$17*M26</f>
        <v>0</v>
      </c>
      <c r="W26" s="37">
        <f>S26*'Données de base'!$C$18</f>
        <v>0</v>
      </c>
      <c r="X26" s="37">
        <f>P26/('Données de base'!$C$30/1000)</f>
        <v>0</v>
      </c>
      <c r="Y26" s="37">
        <f>U26/('Données de base'!$C$30/1000)</f>
        <v>0</v>
      </c>
      <c r="Z26" s="37">
        <f>W26/('Données de base'!$C$30/1000)</f>
        <v>0</v>
      </c>
      <c r="AA26" s="37">
        <f t="shared" si="28"/>
        <v>0</v>
      </c>
      <c r="AB26" s="37">
        <f t="shared" si="29"/>
        <v>0</v>
      </c>
      <c r="AC26" s="37">
        <f t="shared" si="30"/>
        <v>0</v>
      </c>
      <c r="AD26" s="37">
        <f t="shared" si="31"/>
        <v>0</v>
      </c>
      <c r="AE26" s="37">
        <f t="shared" si="32"/>
        <v>0</v>
      </c>
      <c r="AF26" s="37">
        <f t="shared" si="33"/>
        <v>0</v>
      </c>
      <c r="AG26" s="37">
        <f t="shared" si="34"/>
        <v>0</v>
      </c>
      <c r="AH26" s="37">
        <f t="shared" si="35"/>
        <v>0</v>
      </c>
      <c r="AI26" s="37">
        <f t="shared" si="36"/>
        <v>0</v>
      </c>
      <c r="AJ26" s="37">
        <f t="shared" si="37"/>
        <v>0</v>
      </c>
      <c r="AK26" s="37">
        <f t="shared" si="38"/>
        <v>0</v>
      </c>
      <c r="AL26" s="37">
        <f t="shared" si="39"/>
        <v>0</v>
      </c>
      <c r="AM26" s="37">
        <f t="shared" si="40"/>
        <v>0</v>
      </c>
      <c r="AN26" s="37">
        <f t="shared" si="41"/>
        <v>0</v>
      </c>
      <c r="AO26" s="37">
        <f t="shared" si="42"/>
        <v>0</v>
      </c>
      <c r="AP26" s="37">
        <f t="shared" si="43"/>
        <v>0</v>
      </c>
      <c r="AQ26" s="37">
        <f t="shared" si="44"/>
        <v>0</v>
      </c>
      <c r="AR26" s="37">
        <f t="shared" si="45"/>
        <v>0</v>
      </c>
      <c r="AS26" s="37">
        <f t="shared" si="46"/>
        <v>0</v>
      </c>
      <c r="AT26" s="37">
        <f t="shared" si="47"/>
        <v>0</v>
      </c>
      <c r="AU26" s="37">
        <f t="shared" si="48"/>
        <v>0</v>
      </c>
      <c r="AV26" s="37">
        <f t="shared" si="49"/>
        <v>0</v>
      </c>
      <c r="AW26" s="37">
        <f t="shared" si="50"/>
        <v>0</v>
      </c>
      <c r="AX26" s="37">
        <f t="shared" si="51"/>
        <v>0</v>
      </c>
      <c r="AY26" s="37">
        <f t="shared" si="52"/>
        <v>0</v>
      </c>
      <c r="AZ26" s="37">
        <f t="shared" si="53"/>
        <v>0</v>
      </c>
    </row>
    <row r="27" spans="1:52" s="14" customFormat="1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6">
        <f>((Tableau!F27*'Données de base'!$C$29)+(Tableau!G27*'Données de base'!$C$28)+(Tableau!H27*'Données de base'!$C$27))</f>
        <v>0</v>
      </c>
      <c r="O27" s="37">
        <f>N27*'Données de base'!$C$11*I27</f>
        <v>0</v>
      </c>
      <c r="P27" s="37">
        <f>N27*'Données de base'!$C$12*J27</f>
        <v>0</v>
      </c>
      <c r="Q27" s="37">
        <f>N27*'Données de base'!$C$13*K27</f>
        <v>0</v>
      </c>
      <c r="R27" s="37">
        <f>N27*'Données de base'!$C$14*K27</f>
        <v>0</v>
      </c>
      <c r="S27" s="36">
        <f>((Tableau!F27*'Données de base'!$C$25)+(Tableau!G27*'Données de base'!$C$23)+(Tableau!H27*'Données de base'!$C$24))</f>
        <v>0</v>
      </c>
      <c r="T27" s="37">
        <f>S27*'Données de base'!$C$15*L27</f>
        <v>0</v>
      </c>
      <c r="U27" s="37">
        <f>S27*'Données de base'!$C$16</f>
        <v>0</v>
      </c>
      <c r="V27" s="37">
        <f>S27*'Données de base'!$C$17*M27</f>
        <v>0</v>
      </c>
      <c r="W27" s="37">
        <f>S27*'Données de base'!$C$18</f>
        <v>0</v>
      </c>
      <c r="X27" s="37">
        <f>P27/('Données de base'!$C$30/1000)</f>
        <v>0</v>
      </c>
      <c r="Y27" s="37">
        <f>U27/('Données de base'!$C$30/1000)</f>
        <v>0</v>
      </c>
      <c r="Z27" s="37">
        <f>W27/('Données de base'!$C$30/1000)</f>
        <v>0</v>
      </c>
      <c r="AA27" s="37">
        <f t="shared" si="28"/>
        <v>0</v>
      </c>
      <c r="AB27" s="37">
        <f t="shared" si="29"/>
        <v>0</v>
      </c>
      <c r="AC27" s="37">
        <f t="shared" si="30"/>
        <v>0</v>
      </c>
      <c r="AD27" s="37">
        <f t="shared" si="31"/>
        <v>0</v>
      </c>
      <c r="AE27" s="37">
        <f t="shared" si="32"/>
        <v>0</v>
      </c>
      <c r="AF27" s="37">
        <f t="shared" si="33"/>
        <v>0</v>
      </c>
      <c r="AG27" s="37">
        <f t="shared" si="34"/>
        <v>0</v>
      </c>
      <c r="AH27" s="37">
        <f t="shared" si="35"/>
        <v>0</v>
      </c>
      <c r="AI27" s="37">
        <f t="shared" si="36"/>
        <v>0</v>
      </c>
      <c r="AJ27" s="37">
        <f t="shared" si="37"/>
        <v>0</v>
      </c>
      <c r="AK27" s="37">
        <f t="shared" si="38"/>
        <v>0</v>
      </c>
      <c r="AL27" s="37">
        <f t="shared" si="39"/>
        <v>0</v>
      </c>
      <c r="AM27" s="37">
        <f t="shared" si="40"/>
        <v>0</v>
      </c>
      <c r="AN27" s="37">
        <f t="shared" si="41"/>
        <v>0</v>
      </c>
      <c r="AO27" s="37">
        <f t="shared" si="42"/>
        <v>0</v>
      </c>
      <c r="AP27" s="37">
        <f t="shared" si="43"/>
        <v>0</v>
      </c>
      <c r="AQ27" s="37">
        <f t="shared" si="44"/>
        <v>0</v>
      </c>
      <c r="AR27" s="37">
        <f t="shared" si="45"/>
        <v>0</v>
      </c>
      <c r="AS27" s="37">
        <f t="shared" si="46"/>
        <v>0</v>
      </c>
      <c r="AT27" s="37">
        <f t="shared" si="47"/>
        <v>0</v>
      </c>
      <c r="AU27" s="37">
        <f t="shared" si="48"/>
        <v>0</v>
      </c>
      <c r="AV27" s="37">
        <f t="shared" si="49"/>
        <v>0</v>
      </c>
      <c r="AW27" s="37">
        <f t="shared" si="50"/>
        <v>0</v>
      </c>
      <c r="AX27" s="37">
        <f t="shared" si="51"/>
        <v>0</v>
      </c>
      <c r="AY27" s="37">
        <f t="shared" si="52"/>
        <v>0</v>
      </c>
      <c r="AZ27" s="37">
        <f t="shared" si="53"/>
        <v>0</v>
      </c>
    </row>
    <row r="28" spans="1:52" s="14" customForma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6">
        <f>((Tableau!F28*'Données de base'!$C$29)+(Tableau!G28*'Données de base'!$C$28)+(Tableau!H28*'Données de base'!$C$27))</f>
        <v>0</v>
      </c>
      <c r="O28" s="37">
        <f>N28*'Données de base'!$C$11*I28</f>
        <v>0</v>
      </c>
      <c r="P28" s="37">
        <f>N28*'Données de base'!$C$12*J28</f>
        <v>0</v>
      </c>
      <c r="Q28" s="37">
        <f>N28*'Données de base'!$C$13*K28</f>
        <v>0</v>
      </c>
      <c r="R28" s="37">
        <f>N28*'Données de base'!$C$14*K28</f>
        <v>0</v>
      </c>
      <c r="S28" s="36">
        <f>((Tableau!F28*'Données de base'!$C$25)+(Tableau!G28*'Données de base'!$C$23)+(Tableau!H28*'Données de base'!$C$24))</f>
        <v>0</v>
      </c>
      <c r="T28" s="37">
        <f>S28*'Données de base'!$C$15*L28</f>
        <v>0</v>
      </c>
      <c r="U28" s="37">
        <f>S28*'Données de base'!$C$16</f>
        <v>0</v>
      </c>
      <c r="V28" s="37">
        <f>S28*'Données de base'!$C$17*M28</f>
        <v>0</v>
      </c>
      <c r="W28" s="37">
        <f>S28*'Données de base'!$C$18</f>
        <v>0</v>
      </c>
      <c r="X28" s="37">
        <f>P28/('Données de base'!$C$30/1000)</f>
        <v>0</v>
      </c>
      <c r="Y28" s="37">
        <f>U28/('Données de base'!$C$30/1000)</f>
        <v>0</v>
      </c>
      <c r="Z28" s="37">
        <f>W28/('Données de base'!$C$30/1000)</f>
        <v>0</v>
      </c>
      <c r="AA28" s="37">
        <f t="shared" si="28"/>
        <v>0</v>
      </c>
      <c r="AB28" s="37">
        <f t="shared" si="29"/>
        <v>0</v>
      </c>
      <c r="AC28" s="37">
        <f t="shared" si="30"/>
        <v>0</v>
      </c>
      <c r="AD28" s="37">
        <f t="shared" si="31"/>
        <v>0</v>
      </c>
      <c r="AE28" s="37">
        <f t="shared" si="32"/>
        <v>0</v>
      </c>
      <c r="AF28" s="37">
        <f t="shared" si="33"/>
        <v>0</v>
      </c>
      <c r="AG28" s="37">
        <f t="shared" si="34"/>
        <v>0</v>
      </c>
      <c r="AH28" s="37">
        <f t="shared" si="35"/>
        <v>0</v>
      </c>
      <c r="AI28" s="37">
        <f t="shared" si="36"/>
        <v>0</v>
      </c>
      <c r="AJ28" s="37">
        <f t="shared" si="37"/>
        <v>0</v>
      </c>
      <c r="AK28" s="37">
        <f t="shared" si="38"/>
        <v>0</v>
      </c>
      <c r="AL28" s="37">
        <f t="shared" si="39"/>
        <v>0</v>
      </c>
      <c r="AM28" s="37">
        <f t="shared" si="40"/>
        <v>0</v>
      </c>
      <c r="AN28" s="37">
        <f t="shared" si="41"/>
        <v>0</v>
      </c>
      <c r="AO28" s="37">
        <f t="shared" si="42"/>
        <v>0</v>
      </c>
      <c r="AP28" s="37">
        <f t="shared" si="43"/>
        <v>0</v>
      </c>
      <c r="AQ28" s="37">
        <f t="shared" si="44"/>
        <v>0</v>
      </c>
      <c r="AR28" s="37">
        <f t="shared" si="45"/>
        <v>0</v>
      </c>
      <c r="AS28" s="37">
        <f t="shared" si="46"/>
        <v>0</v>
      </c>
      <c r="AT28" s="37">
        <f t="shared" si="47"/>
        <v>0</v>
      </c>
      <c r="AU28" s="37">
        <f t="shared" si="48"/>
        <v>0</v>
      </c>
      <c r="AV28" s="37">
        <f t="shared" si="49"/>
        <v>0</v>
      </c>
      <c r="AW28" s="37">
        <f t="shared" si="50"/>
        <v>0</v>
      </c>
      <c r="AX28" s="37">
        <f t="shared" si="51"/>
        <v>0</v>
      </c>
      <c r="AY28" s="37">
        <f t="shared" si="52"/>
        <v>0</v>
      </c>
      <c r="AZ28" s="37">
        <f t="shared" si="53"/>
        <v>0</v>
      </c>
    </row>
    <row r="29" spans="1:52" s="14" customForma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6">
        <f>((Tableau!F29*'Données de base'!$C$29)+(Tableau!G29*'Données de base'!$C$28)+(Tableau!H29*'Données de base'!$C$27))</f>
        <v>0</v>
      </c>
      <c r="O29" s="37">
        <f>N29*'Données de base'!$C$11*I29</f>
        <v>0</v>
      </c>
      <c r="P29" s="37">
        <f>N29*'Données de base'!$C$12*J29</f>
        <v>0</v>
      </c>
      <c r="Q29" s="37">
        <f>N29*'Données de base'!$C$13*K29</f>
        <v>0</v>
      </c>
      <c r="R29" s="37">
        <f>N29*'Données de base'!$C$14*K29</f>
        <v>0</v>
      </c>
      <c r="S29" s="36">
        <f>((Tableau!F29*'Données de base'!$C$25)+(Tableau!G29*'Données de base'!$C$23)+(Tableau!H29*'Données de base'!$C$24))</f>
        <v>0</v>
      </c>
      <c r="T29" s="37">
        <f>S29*'Données de base'!$C$15*L29</f>
        <v>0</v>
      </c>
      <c r="U29" s="37">
        <f>S29*'Données de base'!$C$16</f>
        <v>0</v>
      </c>
      <c r="V29" s="37">
        <f>S29*'Données de base'!$C$17*M29</f>
        <v>0</v>
      </c>
      <c r="W29" s="37">
        <f>S29*'Données de base'!$C$18</f>
        <v>0</v>
      </c>
      <c r="X29" s="37">
        <f>P29/('Données de base'!$C$30/1000)</f>
        <v>0</v>
      </c>
      <c r="Y29" s="37">
        <f>U29/('Données de base'!$C$30/1000)</f>
        <v>0</v>
      </c>
      <c r="Z29" s="37">
        <f>W29/('Données de base'!$C$30/1000)</f>
        <v>0</v>
      </c>
      <c r="AA29" s="37">
        <f t="shared" si="28"/>
        <v>0</v>
      </c>
      <c r="AB29" s="37">
        <f t="shared" si="29"/>
        <v>0</v>
      </c>
      <c r="AC29" s="37">
        <f t="shared" si="30"/>
        <v>0</v>
      </c>
      <c r="AD29" s="37">
        <f t="shared" si="31"/>
        <v>0</v>
      </c>
      <c r="AE29" s="37">
        <f t="shared" si="32"/>
        <v>0</v>
      </c>
      <c r="AF29" s="37">
        <f t="shared" si="33"/>
        <v>0</v>
      </c>
      <c r="AG29" s="37">
        <f t="shared" si="34"/>
        <v>0</v>
      </c>
      <c r="AH29" s="37">
        <f t="shared" si="35"/>
        <v>0</v>
      </c>
      <c r="AI29" s="37">
        <f t="shared" si="36"/>
        <v>0</v>
      </c>
      <c r="AJ29" s="37">
        <f t="shared" si="37"/>
        <v>0</v>
      </c>
      <c r="AK29" s="37">
        <f t="shared" si="38"/>
        <v>0</v>
      </c>
      <c r="AL29" s="37">
        <f t="shared" si="39"/>
        <v>0</v>
      </c>
      <c r="AM29" s="37">
        <f t="shared" si="40"/>
        <v>0</v>
      </c>
      <c r="AN29" s="37">
        <f t="shared" si="41"/>
        <v>0</v>
      </c>
      <c r="AO29" s="37">
        <f t="shared" si="42"/>
        <v>0</v>
      </c>
      <c r="AP29" s="37">
        <f t="shared" si="43"/>
        <v>0</v>
      </c>
      <c r="AQ29" s="37">
        <f t="shared" si="44"/>
        <v>0</v>
      </c>
      <c r="AR29" s="37">
        <f t="shared" si="45"/>
        <v>0</v>
      </c>
      <c r="AS29" s="37">
        <f t="shared" si="46"/>
        <v>0</v>
      </c>
      <c r="AT29" s="37">
        <f t="shared" si="47"/>
        <v>0</v>
      </c>
      <c r="AU29" s="37">
        <f t="shared" si="48"/>
        <v>0</v>
      </c>
      <c r="AV29" s="37">
        <f t="shared" si="49"/>
        <v>0</v>
      </c>
      <c r="AW29" s="37">
        <f t="shared" si="50"/>
        <v>0</v>
      </c>
      <c r="AX29" s="37">
        <f t="shared" si="51"/>
        <v>0</v>
      </c>
      <c r="AY29" s="37">
        <f t="shared" si="52"/>
        <v>0</v>
      </c>
      <c r="AZ29" s="37">
        <f t="shared" si="53"/>
        <v>0</v>
      </c>
    </row>
    <row r="30" spans="1:52" s="14" customForma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6">
        <f>((Tableau!F30*'Données de base'!$C$29)+(Tableau!G30*'Données de base'!$C$28)+(Tableau!H30*'Données de base'!$C$27))</f>
        <v>0</v>
      </c>
      <c r="O30" s="37">
        <f>N30*'Données de base'!$C$11*I30</f>
        <v>0</v>
      </c>
      <c r="P30" s="37">
        <f>N30*'Données de base'!$C$12*J30</f>
        <v>0</v>
      </c>
      <c r="Q30" s="37">
        <f>N30*'Données de base'!$C$13*K30</f>
        <v>0</v>
      </c>
      <c r="R30" s="37">
        <f>N30*'Données de base'!$C$14*K30</f>
        <v>0</v>
      </c>
      <c r="S30" s="36">
        <f>((Tableau!F30*'Données de base'!$C$25)+(Tableau!G30*'Données de base'!$C$23)+(Tableau!H30*'Données de base'!$C$24))</f>
        <v>0</v>
      </c>
      <c r="T30" s="37">
        <f>S30*'Données de base'!$C$15*L30</f>
        <v>0</v>
      </c>
      <c r="U30" s="37">
        <f>S30*'Données de base'!$C$16</f>
        <v>0</v>
      </c>
      <c r="V30" s="37">
        <f>S30*'Données de base'!$C$17*M30</f>
        <v>0</v>
      </c>
      <c r="W30" s="37">
        <f>S30*'Données de base'!$C$18</f>
        <v>0</v>
      </c>
      <c r="X30" s="37">
        <f>P30/('Données de base'!$C$30/1000)</f>
        <v>0</v>
      </c>
      <c r="Y30" s="37">
        <f>U30/('Données de base'!$C$30/1000)</f>
        <v>0</v>
      </c>
      <c r="Z30" s="37">
        <f>W30/('Données de base'!$C$30/1000)</f>
        <v>0</v>
      </c>
      <c r="AA30" s="37">
        <f t="shared" si="28"/>
        <v>0</v>
      </c>
      <c r="AB30" s="37">
        <f t="shared" si="29"/>
        <v>0</v>
      </c>
      <c r="AC30" s="37">
        <f t="shared" si="30"/>
        <v>0</v>
      </c>
      <c r="AD30" s="37">
        <f t="shared" si="31"/>
        <v>0</v>
      </c>
      <c r="AE30" s="37">
        <f t="shared" si="32"/>
        <v>0</v>
      </c>
      <c r="AF30" s="37">
        <f t="shared" si="33"/>
        <v>0</v>
      </c>
      <c r="AG30" s="37">
        <f t="shared" si="34"/>
        <v>0</v>
      </c>
      <c r="AH30" s="37">
        <f t="shared" si="35"/>
        <v>0</v>
      </c>
      <c r="AI30" s="37">
        <f t="shared" si="36"/>
        <v>0</v>
      </c>
      <c r="AJ30" s="37">
        <f t="shared" si="37"/>
        <v>0</v>
      </c>
      <c r="AK30" s="37">
        <f t="shared" si="38"/>
        <v>0</v>
      </c>
      <c r="AL30" s="37">
        <f t="shared" si="39"/>
        <v>0</v>
      </c>
      <c r="AM30" s="37">
        <f t="shared" si="40"/>
        <v>0</v>
      </c>
      <c r="AN30" s="37">
        <f t="shared" si="41"/>
        <v>0</v>
      </c>
      <c r="AO30" s="37">
        <f t="shared" si="42"/>
        <v>0</v>
      </c>
      <c r="AP30" s="37">
        <f t="shared" si="43"/>
        <v>0</v>
      </c>
      <c r="AQ30" s="37">
        <f t="shared" si="44"/>
        <v>0</v>
      </c>
      <c r="AR30" s="37">
        <f t="shared" si="45"/>
        <v>0</v>
      </c>
      <c r="AS30" s="37">
        <f t="shared" si="46"/>
        <v>0</v>
      </c>
      <c r="AT30" s="37">
        <f t="shared" si="47"/>
        <v>0</v>
      </c>
      <c r="AU30" s="37">
        <f t="shared" si="48"/>
        <v>0</v>
      </c>
      <c r="AV30" s="37">
        <f t="shared" si="49"/>
        <v>0</v>
      </c>
      <c r="AW30" s="37">
        <f t="shared" si="50"/>
        <v>0</v>
      </c>
      <c r="AX30" s="37">
        <f t="shared" si="51"/>
        <v>0</v>
      </c>
      <c r="AY30" s="37">
        <f t="shared" si="52"/>
        <v>0</v>
      </c>
      <c r="AZ30" s="37">
        <f t="shared" si="53"/>
        <v>0</v>
      </c>
    </row>
    <row r="31" spans="1:52" s="14" customForma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6">
        <f>((Tableau!F31*'Données de base'!$C$29)+(Tableau!G31*'Données de base'!$C$28)+(Tableau!H31*'Données de base'!$C$27))</f>
        <v>0</v>
      </c>
      <c r="O31" s="37">
        <f>N31*'Données de base'!$C$11*I31</f>
        <v>0</v>
      </c>
      <c r="P31" s="37">
        <f>N31*'Données de base'!$C$12*J31</f>
        <v>0</v>
      </c>
      <c r="Q31" s="37">
        <f>N31*'Données de base'!$C$13*K31</f>
        <v>0</v>
      </c>
      <c r="R31" s="37">
        <f>N31*'Données de base'!$C$14*K31</f>
        <v>0</v>
      </c>
      <c r="S31" s="36">
        <f>((Tableau!F31*'Données de base'!$C$25)+(Tableau!G31*'Données de base'!$C$23)+(Tableau!H31*'Données de base'!$C$24))</f>
        <v>0</v>
      </c>
      <c r="T31" s="37">
        <f>S31*'Données de base'!$C$15*L31</f>
        <v>0</v>
      </c>
      <c r="U31" s="37">
        <f>S31*'Données de base'!$C$16</f>
        <v>0</v>
      </c>
      <c r="V31" s="37">
        <f>S31*'Données de base'!$C$17*M31</f>
        <v>0</v>
      </c>
      <c r="W31" s="37">
        <f>S31*'Données de base'!$C$18</f>
        <v>0</v>
      </c>
      <c r="X31" s="37">
        <f>P31/('Données de base'!$C$30/1000)</f>
        <v>0</v>
      </c>
      <c r="Y31" s="37">
        <f>U31/('Données de base'!$C$30/1000)</f>
        <v>0</v>
      </c>
      <c r="Z31" s="37">
        <f>W31/('Données de base'!$C$30/1000)</f>
        <v>0</v>
      </c>
      <c r="AA31" s="37">
        <f t="shared" si="28"/>
        <v>0</v>
      </c>
      <c r="AB31" s="37">
        <f t="shared" si="29"/>
        <v>0</v>
      </c>
      <c r="AC31" s="37">
        <f t="shared" si="30"/>
        <v>0</v>
      </c>
      <c r="AD31" s="37">
        <f t="shared" si="31"/>
        <v>0</v>
      </c>
      <c r="AE31" s="37">
        <f t="shared" si="32"/>
        <v>0</v>
      </c>
      <c r="AF31" s="37">
        <f t="shared" si="33"/>
        <v>0</v>
      </c>
      <c r="AG31" s="37">
        <f t="shared" si="34"/>
        <v>0</v>
      </c>
      <c r="AH31" s="37">
        <f t="shared" si="35"/>
        <v>0</v>
      </c>
      <c r="AI31" s="37">
        <f t="shared" si="36"/>
        <v>0</v>
      </c>
      <c r="AJ31" s="37">
        <f t="shared" si="37"/>
        <v>0</v>
      </c>
      <c r="AK31" s="37">
        <f t="shared" si="38"/>
        <v>0</v>
      </c>
      <c r="AL31" s="37">
        <f t="shared" si="39"/>
        <v>0</v>
      </c>
      <c r="AM31" s="37">
        <f t="shared" si="40"/>
        <v>0</v>
      </c>
      <c r="AN31" s="37">
        <f t="shared" si="41"/>
        <v>0</v>
      </c>
      <c r="AO31" s="37">
        <f t="shared" si="42"/>
        <v>0</v>
      </c>
      <c r="AP31" s="37">
        <f t="shared" si="43"/>
        <v>0</v>
      </c>
      <c r="AQ31" s="37">
        <f t="shared" si="44"/>
        <v>0</v>
      </c>
      <c r="AR31" s="37">
        <f t="shared" si="45"/>
        <v>0</v>
      </c>
      <c r="AS31" s="37">
        <f t="shared" si="46"/>
        <v>0</v>
      </c>
      <c r="AT31" s="37">
        <f t="shared" si="47"/>
        <v>0</v>
      </c>
      <c r="AU31" s="37">
        <f t="shared" si="48"/>
        <v>0</v>
      </c>
      <c r="AV31" s="37">
        <f t="shared" si="49"/>
        <v>0</v>
      </c>
      <c r="AW31" s="37">
        <f t="shared" si="50"/>
        <v>0</v>
      </c>
      <c r="AX31" s="37">
        <f t="shared" si="51"/>
        <v>0</v>
      </c>
      <c r="AY31" s="37">
        <f t="shared" si="52"/>
        <v>0</v>
      </c>
      <c r="AZ31" s="37">
        <f t="shared" si="53"/>
        <v>0</v>
      </c>
    </row>
    <row r="32" spans="1:52" s="14" customForma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6">
        <f>((Tableau!F32*'Données de base'!$C$29)+(Tableau!G32*'Données de base'!$C$28)+(Tableau!H32*'Données de base'!$C$27))</f>
        <v>0</v>
      </c>
      <c r="O32" s="37">
        <f>N32*'Données de base'!$C$11*I32</f>
        <v>0</v>
      </c>
      <c r="P32" s="37">
        <f>N32*'Données de base'!$C$12*J32</f>
        <v>0</v>
      </c>
      <c r="Q32" s="37">
        <f>N32*'Données de base'!$C$13*K32</f>
        <v>0</v>
      </c>
      <c r="R32" s="37">
        <f>N32*'Données de base'!$C$14*K32</f>
        <v>0</v>
      </c>
      <c r="S32" s="36">
        <f>((Tableau!F32*'Données de base'!$C$25)+(Tableau!G32*'Données de base'!$C$23)+(Tableau!H32*'Données de base'!$C$24))</f>
        <v>0</v>
      </c>
      <c r="T32" s="37">
        <f>S32*'Données de base'!$C$15*L32</f>
        <v>0</v>
      </c>
      <c r="U32" s="37">
        <f>S32*'Données de base'!$C$16</f>
        <v>0</v>
      </c>
      <c r="V32" s="37">
        <f>S32*'Données de base'!$C$17*M32</f>
        <v>0</v>
      </c>
      <c r="W32" s="37">
        <f>S32*'Données de base'!$C$18</f>
        <v>0</v>
      </c>
      <c r="X32" s="37">
        <f>P32/('Données de base'!$C$30/1000)</f>
        <v>0</v>
      </c>
      <c r="Y32" s="37">
        <f>U32/('Données de base'!$C$30/1000)</f>
        <v>0</v>
      </c>
      <c r="Z32" s="37">
        <f>W32/('Données de base'!$C$30/1000)</f>
        <v>0</v>
      </c>
      <c r="AA32" s="37">
        <f t="shared" si="28"/>
        <v>0</v>
      </c>
      <c r="AB32" s="37">
        <f t="shared" si="29"/>
        <v>0</v>
      </c>
      <c r="AC32" s="37">
        <f t="shared" si="30"/>
        <v>0</v>
      </c>
      <c r="AD32" s="37">
        <f t="shared" si="31"/>
        <v>0</v>
      </c>
      <c r="AE32" s="37">
        <f t="shared" si="32"/>
        <v>0</v>
      </c>
      <c r="AF32" s="37">
        <f t="shared" si="33"/>
        <v>0</v>
      </c>
      <c r="AG32" s="37">
        <f t="shared" si="34"/>
        <v>0</v>
      </c>
      <c r="AH32" s="37">
        <f t="shared" si="35"/>
        <v>0</v>
      </c>
      <c r="AI32" s="37">
        <f t="shared" si="36"/>
        <v>0</v>
      </c>
      <c r="AJ32" s="37">
        <f t="shared" si="37"/>
        <v>0</v>
      </c>
      <c r="AK32" s="37">
        <f t="shared" si="38"/>
        <v>0</v>
      </c>
      <c r="AL32" s="37">
        <f t="shared" si="39"/>
        <v>0</v>
      </c>
      <c r="AM32" s="37">
        <f t="shared" si="40"/>
        <v>0</v>
      </c>
      <c r="AN32" s="37">
        <f t="shared" si="41"/>
        <v>0</v>
      </c>
      <c r="AO32" s="37">
        <f t="shared" si="42"/>
        <v>0</v>
      </c>
      <c r="AP32" s="37">
        <f t="shared" si="43"/>
        <v>0</v>
      </c>
      <c r="AQ32" s="37">
        <f t="shared" si="44"/>
        <v>0</v>
      </c>
      <c r="AR32" s="37">
        <f t="shared" si="45"/>
        <v>0</v>
      </c>
      <c r="AS32" s="37">
        <f t="shared" si="46"/>
        <v>0</v>
      </c>
      <c r="AT32" s="37">
        <f t="shared" si="47"/>
        <v>0</v>
      </c>
      <c r="AU32" s="37">
        <f t="shared" si="48"/>
        <v>0</v>
      </c>
      <c r="AV32" s="37">
        <f t="shared" si="49"/>
        <v>0</v>
      </c>
      <c r="AW32" s="37">
        <f t="shared" si="50"/>
        <v>0</v>
      </c>
      <c r="AX32" s="37">
        <f t="shared" si="51"/>
        <v>0</v>
      </c>
      <c r="AY32" s="37">
        <f t="shared" si="52"/>
        <v>0</v>
      </c>
      <c r="AZ32" s="37">
        <f t="shared" si="53"/>
        <v>0</v>
      </c>
    </row>
    <row r="33" spans="1:52" s="14" customForma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6">
        <f>((Tableau!F33*'Données de base'!$C$29)+(Tableau!G33*'Données de base'!$C$28)+(Tableau!H33*'Données de base'!$C$27))</f>
        <v>0</v>
      </c>
      <c r="O33" s="37">
        <f>N33*'Données de base'!$C$11*I33</f>
        <v>0</v>
      </c>
      <c r="P33" s="37">
        <f>N33*'Données de base'!$C$12*J33</f>
        <v>0</v>
      </c>
      <c r="Q33" s="37">
        <f>N33*'Données de base'!$C$13*K33</f>
        <v>0</v>
      </c>
      <c r="R33" s="37">
        <f>N33*'Données de base'!$C$14*K33</f>
        <v>0</v>
      </c>
      <c r="S33" s="36">
        <f>((Tableau!F33*'Données de base'!$C$25)+(Tableau!G33*'Données de base'!$C$23)+(Tableau!H33*'Données de base'!$C$24))</f>
        <v>0</v>
      </c>
      <c r="T33" s="37">
        <f>S33*'Données de base'!$C$15*L33</f>
        <v>0</v>
      </c>
      <c r="U33" s="37">
        <f>S33*'Données de base'!$C$16</f>
        <v>0</v>
      </c>
      <c r="V33" s="37">
        <f>S33*'Données de base'!$C$17*M33</f>
        <v>0</v>
      </c>
      <c r="W33" s="37">
        <f>S33*'Données de base'!$C$18</f>
        <v>0</v>
      </c>
      <c r="X33" s="37">
        <f>P33/('Données de base'!$C$30/1000)</f>
        <v>0</v>
      </c>
      <c r="Y33" s="37">
        <f>U33/('Données de base'!$C$30/1000)</f>
        <v>0</v>
      </c>
      <c r="Z33" s="37">
        <f>W33/('Données de base'!$C$30/1000)</f>
        <v>0</v>
      </c>
      <c r="AA33" s="37">
        <f t="shared" si="28"/>
        <v>0</v>
      </c>
      <c r="AB33" s="37">
        <f t="shared" si="29"/>
        <v>0</v>
      </c>
      <c r="AC33" s="37">
        <f t="shared" si="30"/>
        <v>0</v>
      </c>
      <c r="AD33" s="37">
        <f t="shared" si="31"/>
        <v>0</v>
      </c>
      <c r="AE33" s="37">
        <f t="shared" si="32"/>
        <v>0</v>
      </c>
      <c r="AF33" s="37">
        <f t="shared" si="33"/>
        <v>0</v>
      </c>
      <c r="AG33" s="37">
        <f t="shared" si="34"/>
        <v>0</v>
      </c>
      <c r="AH33" s="37">
        <f t="shared" si="35"/>
        <v>0</v>
      </c>
      <c r="AI33" s="37">
        <f t="shared" si="36"/>
        <v>0</v>
      </c>
      <c r="AJ33" s="37">
        <f t="shared" si="37"/>
        <v>0</v>
      </c>
      <c r="AK33" s="37">
        <f t="shared" si="38"/>
        <v>0</v>
      </c>
      <c r="AL33" s="37">
        <f t="shared" si="39"/>
        <v>0</v>
      </c>
      <c r="AM33" s="37">
        <f t="shared" si="40"/>
        <v>0</v>
      </c>
      <c r="AN33" s="37">
        <f t="shared" si="41"/>
        <v>0</v>
      </c>
      <c r="AO33" s="37">
        <f t="shared" si="42"/>
        <v>0</v>
      </c>
      <c r="AP33" s="37">
        <f t="shared" si="43"/>
        <v>0</v>
      </c>
      <c r="AQ33" s="37">
        <f t="shared" si="44"/>
        <v>0</v>
      </c>
      <c r="AR33" s="37">
        <f t="shared" si="45"/>
        <v>0</v>
      </c>
      <c r="AS33" s="37">
        <f t="shared" si="46"/>
        <v>0</v>
      </c>
      <c r="AT33" s="37">
        <f t="shared" si="47"/>
        <v>0</v>
      </c>
      <c r="AU33" s="37">
        <f t="shared" si="48"/>
        <v>0</v>
      </c>
      <c r="AV33" s="37">
        <f t="shared" si="49"/>
        <v>0</v>
      </c>
      <c r="AW33" s="37">
        <f t="shared" si="50"/>
        <v>0</v>
      </c>
      <c r="AX33" s="37">
        <f t="shared" si="51"/>
        <v>0</v>
      </c>
      <c r="AY33" s="37">
        <f t="shared" si="52"/>
        <v>0</v>
      </c>
      <c r="AZ33" s="37">
        <f t="shared" si="53"/>
        <v>0</v>
      </c>
    </row>
    <row r="34" spans="1:52" s="14" customFormat="1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6">
        <f>((Tableau!F34*'Données de base'!$C$29)+(Tableau!G34*'Données de base'!$C$28)+(Tableau!H34*'Données de base'!$C$27))</f>
        <v>0</v>
      </c>
      <c r="O34" s="37">
        <f>N34*'Données de base'!$C$11*I34</f>
        <v>0</v>
      </c>
      <c r="P34" s="37">
        <f>N34*'Données de base'!$C$12*J34</f>
        <v>0</v>
      </c>
      <c r="Q34" s="37">
        <f>N34*'Données de base'!$C$13*K34</f>
        <v>0</v>
      </c>
      <c r="R34" s="37">
        <f>N34*'Données de base'!$C$14*K34</f>
        <v>0</v>
      </c>
      <c r="S34" s="36">
        <f>((Tableau!F34*'Données de base'!$C$25)+(Tableau!G34*'Données de base'!$C$23)+(Tableau!H34*'Données de base'!$C$24))</f>
        <v>0</v>
      </c>
      <c r="T34" s="37">
        <f>S34*'Données de base'!$C$15*L34</f>
        <v>0</v>
      </c>
      <c r="U34" s="37">
        <f>S34*'Données de base'!$C$16</f>
        <v>0</v>
      </c>
      <c r="V34" s="37">
        <f>S34*'Données de base'!$C$17*M34</f>
        <v>0</v>
      </c>
      <c r="W34" s="37">
        <f>S34*'Données de base'!$C$18</f>
        <v>0</v>
      </c>
      <c r="X34" s="37">
        <f>P34/('Données de base'!$C$30/1000)</f>
        <v>0</v>
      </c>
      <c r="Y34" s="37">
        <f>U34/('Données de base'!$C$30/1000)</f>
        <v>0</v>
      </c>
      <c r="Z34" s="37">
        <f>W34/('Données de base'!$C$30/1000)</f>
        <v>0</v>
      </c>
      <c r="AA34" s="37">
        <f t="shared" si="28"/>
        <v>0</v>
      </c>
      <c r="AB34" s="37">
        <f t="shared" si="29"/>
        <v>0</v>
      </c>
      <c r="AC34" s="37">
        <f t="shared" si="30"/>
        <v>0</v>
      </c>
      <c r="AD34" s="37">
        <f t="shared" si="31"/>
        <v>0</v>
      </c>
      <c r="AE34" s="37">
        <f t="shared" si="32"/>
        <v>0</v>
      </c>
      <c r="AF34" s="37">
        <f t="shared" si="33"/>
        <v>0</v>
      </c>
      <c r="AG34" s="37">
        <f t="shared" si="34"/>
        <v>0</v>
      </c>
      <c r="AH34" s="37">
        <f t="shared" si="35"/>
        <v>0</v>
      </c>
      <c r="AI34" s="37">
        <f t="shared" si="36"/>
        <v>0</v>
      </c>
      <c r="AJ34" s="37">
        <f t="shared" si="37"/>
        <v>0</v>
      </c>
      <c r="AK34" s="37">
        <f t="shared" si="38"/>
        <v>0</v>
      </c>
      <c r="AL34" s="37">
        <f t="shared" si="39"/>
        <v>0</v>
      </c>
      <c r="AM34" s="37">
        <f t="shared" si="40"/>
        <v>0</v>
      </c>
      <c r="AN34" s="37">
        <f t="shared" si="41"/>
        <v>0</v>
      </c>
      <c r="AO34" s="37">
        <f t="shared" si="42"/>
        <v>0</v>
      </c>
      <c r="AP34" s="37">
        <f t="shared" si="43"/>
        <v>0</v>
      </c>
      <c r="AQ34" s="37">
        <f t="shared" si="44"/>
        <v>0</v>
      </c>
      <c r="AR34" s="37">
        <f t="shared" si="45"/>
        <v>0</v>
      </c>
      <c r="AS34" s="37">
        <f t="shared" si="46"/>
        <v>0</v>
      </c>
      <c r="AT34" s="37">
        <f t="shared" si="47"/>
        <v>0</v>
      </c>
      <c r="AU34" s="37">
        <f t="shared" si="48"/>
        <v>0</v>
      </c>
      <c r="AV34" s="37">
        <f t="shared" si="49"/>
        <v>0</v>
      </c>
      <c r="AW34" s="37">
        <f t="shared" si="50"/>
        <v>0</v>
      </c>
      <c r="AX34" s="37">
        <f t="shared" si="51"/>
        <v>0</v>
      </c>
      <c r="AY34" s="37">
        <f t="shared" si="52"/>
        <v>0</v>
      </c>
      <c r="AZ34" s="37">
        <f t="shared" si="53"/>
        <v>0</v>
      </c>
    </row>
    <row r="35" spans="1:52" s="14" customForma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6">
        <f>((Tableau!F35*'Données de base'!$C$29)+(Tableau!G35*'Données de base'!$C$28)+(Tableau!H35*'Données de base'!$C$27))</f>
        <v>0</v>
      </c>
      <c r="O35" s="37">
        <f>N35*'Données de base'!$C$11*I35</f>
        <v>0</v>
      </c>
      <c r="P35" s="37">
        <f>N35*'Données de base'!$C$12*J35</f>
        <v>0</v>
      </c>
      <c r="Q35" s="37">
        <f>N35*'Données de base'!$C$13*K35</f>
        <v>0</v>
      </c>
      <c r="R35" s="37">
        <f>N35*'Données de base'!$C$14*K35</f>
        <v>0</v>
      </c>
      <c r="S35" s="36">
        <f>((Tableau!F35*'Données de base'!$C$25)+(Tableau!G35*'Données de base'!$C$23)+(Tableau!H35*'Données de base'!$C$24))</f>
        <v>0</v>
      </c>
      <c r="T35" s="37">
        <f>S35*'Données de base'!$C$15*L35</f>
        <v>0</v>
      </c>
      <c r="U35" s="37">
        <f>S35*'Données de base'!$C$16</f>
        <v>0</v>
      </c>
      <c r="V35" s="37">
        <f>S35*'Données de base'!$C$17*M35</f>
        <v>0</v>
      </c>
      <c r="W35" s="37">
        <f>S35*'Données de base'!$C$18</f>
        <v>0</v>
      </c>
      <c r="X35" s="37">
        <f>P35/('Données de base'!$C$30/1000)</f>
        <v>0</v>
      </c>
      <c r="Y35" s="37">
        <f>U35/('Données de base'!$C$30/1000)</f>
        <v>0</v>
      </c>
      <c r="Z35" s="37">
        <f>W35/('Données de base'!$C$30/1000)</f>
        <v>0</v>
      </c>
      <c r="AA35" s="37">
        <f t="shared" si="28"/>
        <v>0</v>
      </c>
      <c r="AB35" s="37">
        <f t="shared" si="29"/>
        <v>0</v>
      </c>
      <c r="AC35" s="37">
        <f t="shared" si="30"/>
        <v>0</v>
      </c>
      <c r="AD35" s="37">
        <f t="shared" si="31"/>
        <v>0</v>
      </c>
      <c r="AE35" s="37">
        <f t="shared" si="32"/>
        <v>0</v>
      </c>
      <c r="AF35" s="37">
        <f t="shared" si="33"/>
        <v>0</v>
      </c>
      <c r="AG35" s="37">
        <f t="shared" si="34"/>
        <v>0</v>
      </c>
      <c r="AH35" s="37">
        <f t="shared" si="35"/>
        <v>0</v>
      </c>
      <c r="AI35" s="37">
        <f t="shared" si="36"/>
        <v>0</v>
      </c>
      <c r="AJ35" s="37">
        <f t="shared" si="37"/>
        <v>0</v>
      </c>
      <c r="AK35" s="37">
        <f t="shared" si="38"/>
        <v>0</v>
      </c>
      <c r="AL35" s="37">
        <f t="shared" si="39"/>
        <v>0</v>
      </c>
      <c r="AM35" s="37">
        <f t="shared" si="40"/>
        <v>0</v>
      </c>
      <c r="AN35" s="37">
        <f t="shared" si="41"/>
        <v>0</v>
      </c>
      <c r="AO35" s="37">
        <f t="shared" si="42"/>
        <v>0</v>
      </c>
      <c r="AP35" s="37">
        <f t="shared" si="43"/>
        <v>0</v>
      </c>
      <c r="AQ35" s="37">
        <f t="shared" si="44"/>
        <v>0</v>
      </c>
      <c r="AR35" s="37">
        <f t="shared" si="45"/>
        <v>0</v>
      </c>
      <c r="AS35" s="37">
        <f t="shared" si="46"/>
        <v>0</v>
      </c>
      <c r="AT35" s="37">
        <f t="shared" si="47"/>
        <v>0</v>
      </c>
      <c r="AU35" s="37">
        <f t="shared" si="48"/>
        <v>0</v>
      </c>
      <c r="AV35" s="37">
        <f t="shared" si="49"/>
        <v>0</v>
      </c>
      <c r="AW35" s="37">
        <f t="shared" si="50"/>
        <v>0</v>
      </c>
      <c r="AX35" s="37">
        <f t="shared" si="51"/>
        <v>0</v>
      </c>
      <c r="AY35" s="37">
        <f t="shared" si="52"/>
        <v>0</v>
      </c>
      <c r="AZ35" s="37">
        <f t="shared" si="53"/>
        <v>0</v>
      </c>
    </row>
    <row r="36" spans="1:52" s="14" customFormat="1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6">
        <f>((Tableau!F36*'Données de base'!$C$29)+(Tableau!G36*'Données de base'!$C$28)+(Tableau!H36*'Données de base'!$C$27))</f>
        <v>0</v>
      </c>
      <c r="O36" s="37">
        <f>N36*'Données de base'!$C$11*I36</f>
        <v>0</v>
      </c>
      <c r="P36" s="37">
        <f>N36*'Données de base'!$C$12*J36</f>
        <v>0</v>
      </c>
      <c r="Q36" s="37">
        <f>N36*'Données de base'!$C$13*K36</f>
        <v>0</v>
      </c>
      <c r="R36" s="37">
        <f>N36*'Données de base'!$C$14*K36</f>
        <v>0</v>
      </c>
      <c r="S36" s="36">
        <f>((Tableau!F36*'Données de base'!$C$25)+(Tableau!G36*'Données de base'!$C$23)+(Tableau!H36*'Données de base'!$C$24))</f>
        <v>0</v>
      </c>
      <c r="T36" s="37">
        <f>S36*'Données de base'!$C$15*L36</f>
        <v>0</v>
      </c>
      <c r="U36" s="37">
        <f>S36*'Données de base'!$C$16</f>
        <v>0</v>
      </c>
      <c r="V36" s="37">
        <f>S36*'Données de base'!$C$17*M36</f>
        <v>0</v>
      </c>
      <c r="W36" s="37">
        <f>S36*'Données de base'!$C$18</f>
        <v>0</v>
      </c>
      <c r="X36" s="37">
        <f>P36/('Données de base'!$C$30/1000)</f>
        <v>0</v>
      </c>
      <c r="Y36" s="37">
        <f>U36/('Données de base'!$C$30/1000)</f>
        <v>0</v>
      </c>
      <c r="Z36" s="37">
        <f>W36/('Données de base'!$C$30/1000)</f>
        <v>0</v>
      </c>
      <c r="AA36" s="37">
        <f t="shared" si="28"/>
        <v>0</v>
      </c>
      <c r="AB36" s="37">
        <f t="shared" si="29"/>
        <v>0</v>
      </c>
      <c r="AC36" s="37">
        <f t="shared" si="30"/>
        <v>0</v>
      </c>
      <c r="AD36" s="37">
        <f t="shared" si="31"/>
        <v>0</v>
      </c>
      <c r="AE36" s="37">
        <f t="shared" si="32"/>
        <v>0</v>
      </c>
      <c r="AF36" s="37">
        <f t="shared" si="33"/>
        <v>0</v>
      </c>
      <c r="AG36" s="37">
        <f t="shared" si="34"/>
        <v>0</v>
      </c>
      <c r="AH36" s="37">
        <f t="shared" si="35"/>
        <v>0</v>
      </c>
      <c r="AI36" s="37">
        <f t="shared" si="36"/>
        <v>0</v>
      </c>
      <c r="AJ36" s="37">
        <f t="shared" si="37"/>
        <v>0</v>
      </c>
      <c r="AK36" s="37">
        <f t="shared" si="38"/>
        <v>0</v>
      </c>
      <c r="AL36" s="37">
        <f t="shared" si="39"/>
        <v>0</v>
      </c>
      <c r="AM36" s="37">
        <f t="shared" si="40"/>
        <v>0</v>
      </c>
      <c r="AN36" s="37">
        <f t="shared" si="41"/>
        <v>0</v>
      </c>
      <c r="AO36" s="37">
        <f t="shared" si="42"/>
        <v>0</v>
      </c>
      <c r="AP36" s="37">
        <f t="shared" si="43"/>
        <v>0</v>
      </c>
      <c r="AQ36" s="37">
        <f t="shared" si="44"/>
        <v>0</v>
      </c>
      <c r="AR36" s="37">
        <f t="shared" si="45"/>
        <v>0</v>
      </c>
      <c r="AS36" s="37">
        <f t="shared" si="46"/>
        <v>0</v>
      </c>
      <c r="AT36" s="37">
        <f t="shared" si="47"/>
        <v>0</v>
      </c>
      <c r="AU36" s="37">
        <f t="shared" si="48"/>
        <v>0</v>
      </c>
      <c r="AV36" s="37">
        <f t="shared" si="49"/>
        <v>0</v>
      </c>
      <c r="AW36" s="37">
        <f t="shared" si="50"/>
        <v>0</v>
      </c>
      <c r="AX36" s="37">
        <f t="shared" si="51"/>
        <v>0</v>
      </c>
      <c r="AY36" s="37">
        <f t="shared" si="52"/>
        <v>0</v>
      </c>
      <c r="AZ36" s="37">
        <f t="shared" si="53"/>
        <v>0</v>
      </c>
    </row>
    <row r="37" spans="1:52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36">
        <f>((Tableau!F37*'Données de base'!$C$29)+(Tableau!G37*'Données de base'!$C$28)+(Tableau!H37*'Données de base'!$C$27))</f>
        <v>0</v>
      </c>
      <c r="O37" s="37">
        <f>N37*'Données de base'!$C$11*I37</f>
        <v>0</v>
      </c>
      <c r="P37" s="37">
        <f>N37*'Données de base'!$C$12*J37</f>
        <v>0</v>
      </c>
      <c r="Q37" s="37">
        <f>N37*'Données de base'!$C$13*K37</f>
        <v>0</v>
      </c>
      <c r="R37" s="37">
        <f>N37*'Données de base'!$C$14*K37</f>
        <v>0</v>
      </c>
      <c r="S37" s="36">
        <f>((Tableau!F37*'Données de base'!$C$25)+(Tableau!G37*'Données de base'!$C$23)+(Tableau!H37*'Données de base'!$C$24))</f>
        <v>0</v>
      </c>
      <c r="T37" s="37">
        <f>S37*'Données de base'!$C$15*L37</f>
        <v>0</v>
      </c>
      <c r="U37" s="37">
        <f>S37*'Données de base'!$C$16</f>
        <v>0</v>
      </c>
      <c r="V37" s="37">
        <f>S37*'Données de base'!$C$17*M37</f>
        <v>0</v>
      </c>
      <c r="W37" s="37">
        <f>S37*'Données de base'!$C$18</f>
        <v>0</v>
      </c>
      <c r="X37" s="37">
        <f>P37/('Données de base'!$C$30/1000)</f>
        <v>0</v>
      </c>
      <c r="Y37" s="37">
        <f>U37/('Données de base'!$C$30/1000)</f>
        <v>0</v>
      </c>
      <c r="Z37" s="37">
        <f>W37/('Données de base'!$C$30/1000)</f>
        <v>0</v>
      </c>
      <c r="AA37" s="37">
        <f t="shared" si="28"/>
        <v>0</v>
      </c>
      <c r="AB37" s="37">
        <f t="shared" si="29"/>
        <v>0</v>
      </c>
      <c r="AC37" s="37">
        <f t="shared" si="30"/>
        <v>0</v>
      </c>
      <c r="AD37" s="37">
        <f t="shared" si="31"/>
        <v>0</v>
      </c>
      <c r="AE37" s="37">
        <f t="shared" si="32"/>
        <v>0</v>
      </c>
      <c r="AF37" s="37">
        <f t="shared" si="33"/>
        <v>0</v>
      </c>
      <c r="AG37" s="37">
        <f t="shared" si="34"/>
        <v>0</v>
      </c>
      <c r="AH37" s="37">
        <f t="shared" si="35"/>
        <v>0</v>
      </c>
      <c r="AI37" s="37">
        <f t="shared" si="36"/>
        <v>0</v>
      </c>
      <c r="AJ37" s="37">
        <f t="shared" si="37"/>
        <v>0</v>
      </c>
      <c r="AK37" s="37">
        <f t="shared" si="38"/>
        <v>0</v>
      </c>
      <c r="AL37" s="37">
        <f t="shared" si="39"/>
        <v>0</v>
      </c>
      <c r="AM37" s="37">
        <f t="shared" si="40"/>
        <v>0</v>
      </c>
      <c r="AN37" s="37">
        <f t="shared" si="41"/>
        <v>0</v>
      </c>
      <c r="AO37" s="37">
        <f t="shared" si="42"/>
        <v>0</v>
      </c>
      <c r="AP37" s="37">
        <f t="shared" si="43"/>
        <v>0</v>
      </c>
      <c r="AQ37" s="37">
        <f t="shared" si="44"/>
        <v>0</v>
      </c>
      <c r="AR37" s="37">
        <f t="shared" si="45"/>
        <v>0</v>
      </c>
      <c r="AS37" s="37">
        <f t="shared" si="46"/>
        <v>0</v>
      </c>
      <c r="AT37" s="37">
        <f t="shared" si="47"/>
        <v>0</v>
      </c>
      <c r="AU37" s="37">
        <f t="shared" si="48"/>
        <v>0</v>
      </c>
      <c r="AV37" s="37">
        <f t="shared" si="49"/>
        <v>0</v>
      </c>
      <c r="AW37" s="37">
        <f t="shared" si="50"/>
        <v>0</v>
      </c>
      <c r="AX37" s="37">
        <f t="shared" si="51"/>
        <v>0</v>
      </c>
      <c r="AY37" s="37">
        <f t="shared" si="52"/>
        <v>0</v>
      </c>
      <c r="AZ37" s="37">
        <f t="shared" si="53"/>
        <v>0</v>
      </c>
    </row>
    <row r="38" spans="1:52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6">
        <f>((Tableau!F38*'Données de base'!$C$29)+(Tableau!G38*'Données de base'!$C$28)+(Tableau!H38*'Données de base'!$C$27))</f>
        <v>0</v>
      </c>
      <c r="O38" s="37">
        <f>N38*'Données de base'!$C$11*I38</f>
        <v>0</v>
      </c>
      <c r="P38" s="37">
        <f>N38*'Données de base'!$C$12*J38</f>
        <v>0</v>
      </c>
      <c r="Q38" s="37">
        <f>N38*'Données de base'!$C$13*K38</f>
        <v>0</v>
      </c>
      <c r="R38" s="37">
        <f>N38*'Données de base'!$C$14*K38</f>
        <v>0</v>
      </c>
      <c r="S38" s="36">
        <f>((Tableau!F38*'Données de base'!$C$25)+(Tableau!G38*'Données de base'!$C$23)+(Tableau!H38*'Données de base'!$C$24))</f>
        <v>0</v>
      </c>
      <c r="T38" s="37">
        <f>S38*'Données de base'!$C$15*L38</f>
        <v>0</v>
      </c>
      <c r="U38" s="37">
        <f>S38*'Données de base'!$C$16</f>
        <v>0</v>
      </c>
      <c r="V38" s="37">
        <f>S38*'Données de base'!$C$17*M38</f>
        <v>0</v>
      </c>
      <c r="W38" s="37">
        <f>S38*'Données de base'!$C$18</f>
        <v>0</v>
      </c>
      <c r="X38" s="37">
        <f>P38/('Données de base'!$C$30/1000)</f>
        <v>0</v>
      </c>
      <c r="Y38" s="37">
        <f>U38/('Données de base'!$C$30/1000)</f>
        <v>0</v>
      </c>
      <c r="Z38" s="37">
        <f>W38/('Données de base'!$C$30/1000)</f>
        <v>0</v>
      </c>
      <c r="AA38" s="37">
        <f t="shared" si="28"/>
        <v>0</v>
      </c>
      <c r="AB38" s="37">
        <f t="shared" si="29"/>
        <v>0</v>
      </c>
      <c r="AC38" s="37">
        <f t="shared" si="30"/>
        <v>0</v>
      </c>
      <c r="AD38" s="37">
        <f t="shared" si="31"/>
        <v>0</v>
      </c>
      <c r="AE38" s="37">
        <f t="shared" si="32"/>
        <v>0</v>
      </c>
      <c r="AF38" s="37">
        <f t="shared" si="33"/>
        <v>0</v>
      </c>
      <c r="AG38" s="37">
        <f t="shared" si="34"/>
        <v>0</v>
      </c>
      <c r="AH38" s="37">
        <f t="shared" si="35"/>
        <v>0</v>
      </c>
      <c r="AI38" s="37">
        <f t="shared" si="36"/>
        <v>0</v>
      </c>
      <c r="AJ38" s="37">
        <f t="shared" si="37"/>
        <v>0</v>
      </c>
      <c r="AK38" s="37">
        <f t="shared" si="38"/>
        <v>0</v>
      </c>
      <c r="AL38" s="37">
        <f t="shared" si="39"/>
        <v>0</v>
      </c>
      <c r="AM38" s="37">
        <f t="shared" si="40"/>
        <v>0</v>
      </c>
      <c r="AN38" s="37">
        <f t="shared" si="41"/>
        <v>0</v>
      </c>
      <c r="AO38" s="37">
        <f t="shared" si="42"/>
        <v>0</v>
      </c>
      <c r="AP38" s="37">
        <f t="shared" si="43"/>
        <v>0</v>
      </c>
      <c r="AQ38" s="37">
        <f t="shared" si="44"/>
        <v>0</v>
      </c>
      <c r="AR38" s="37">
        <f t="shared" si="45"/>
        <v>0</v>
      </c>
      <c r="AS38" s="37">
        <f t="shared" si="46"/>
        <v>0</v>
      </c>
      <c r="AT38" s="37">
        <f t="shared" si="47"/>
        <v>0</v>
      </c>
      <c r="AU38" s="37">
        <f t="shared" si="48"/>
        <v>0</v>
      </c>
      <c r="AV38" s="37">
        <f t="shared" si="49"/>
        <v>0</v>
      </c>
      <c r="AW38" s="37">
        <f t="shared" si="50"/>
        <v>0</v>
      </c>
      <c r="AX38" s="37">
        <f t="shared" si="51"/>
        <v>0</v>
      </c>
      <c r="AY38" s="37">
        <f t="shared" si="52"/>
        <v>0</v>
      </c>
      <c r="AZ38" s="37">
        <f t="shared" si="53"/>
        <v>0</v>
      </c>
    </row>
    <row r="39" spans="1:52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36">
        <f>((Tableau!F39*'Données de base'!$C$29)+(Tableau!G39*'Données de base'!$C$28)+(Tableau!H39*'Données de base'!$C$27))</f>
        <v>0</v>
      </c>
      <c r="O39" s="37">
        <f>N39*'Données de base'!$C$11*I39</f>
        <v>0</v>
      </c>
      <c r="P39" s="37">
        <f>N39*'Données de base'!$C$12*J39</f>
        <v>0</v>
      </c>
      <c r="Q39" s="37">
        <f>N39*'Données de base'!$C$13*K39</f>
        <v>0</v>
      </c>
      <c r="R39" s="37">
        <f>N39*'Données de base'!$C$14*K39</f>
        <v>0</v>
      </c>
      <c r="S39" s="36">
        <f>((Tableau!F39*'Données de base'!$C$25)+(Tableau!G39*'Données de base'!$C$23)+(Tableau!H39*'Données de base'!$C$24))</f>
        <v>0</v>
      </c>
      <c r="T39" s="37">
        <f>S39*'Données de base'!$C$15*L39</f>
        <v>0</v>
      </c>
      <c r="U39" s="37">
        <f>S39*'Données de base'!$C$16</f>
        <v>0</v>
      </c>
      <c r="V39" s="37">
        <f>S39*'Données de base'!$C$17*M39</f>
        <v>0</v>
      </c>
      <c r="W39" s="37">
        <f>S39*'Données de base'!$C$18</f>
        <v>0</v>
      </c>
      <c r="X39" s="37">
        <f>P39/('Données de base'!$C$30/1000)</f>
        <v>0</v>
      </c>
      <c r="Y39" s="37">
        <f>U39/('Données de base'!$C$30/1000)</f>
        <v>0</v>
      </c>
      <c r="Z39" s="37">
        <f>W39/('Données de base'!$C$30/1000)</f>
        <v>0</v>
      </c>
      <c r="AA39" s="37">
        <f t="shared" si="28"/>
        <v>0</v>
      </c>
      <c r="AB39" s="37">
        <f t="shared" si="29"/>
        <v>0</v>
      </c>
      <c r="AC39" s="37">
        <f t="shared" si="30"/>
        <v>0</v>
      </c>
      <c r="AD39" s="37">
        <f t="shared" si="31"/>
        <v>0</v>
      </c>
      <c r="AE39" s="37">
        <f t="shared" si="32"/>
        <v>0</v>
      </c>
      <c r="AF39" s="37">
        <f t="shared" si="33"/>
        <v>0</v>
      </c>
      <c r="AG39" s="37">
        <f t="shared" si="34"/>
        <v>0</v>
      </c>
      <c r="AH39" s="37">
        <f t="shared" si="35"/>
        <v>0</v>
      </c>
      <c r="AI39" s="37">
        <f t="shared" si="36"/>
        <v>0</v>
      </c>
      <c r="AJ39" s="37">
        <f t="shared" si="37"/>
        <v>0</v>
      </c>
      <c r="AK39" s="37">
        <f t="shared" si="38"/>
        <v>0</v>
      </c>
      <c r="AL39" s="37">
        <f t="shared" si="39"/>
        <v>0</v>
      </c>
      <c r="AM39" s="37">
        <f t="shared" si="40"/>
        <v>0</v>
      </c>
      <c r="AN39" s="37">
        <f t="shared" si="41"/>
        <v>0</v>
      </c>
      <c r="AO39" s="37">
        <f t="shared" si="42"/>
        <v>0</v>
      </c>
      <c r="AP39" s="37">
        <f t="shared" si="43"/>
        <v>0</v>
      </c>
      <c r="AQ39" s="37">
        <f t="shared" si="44"/>
        <v>0</v>
      </c>
      <c r="AR39" s="37">
        <f t="shared" si="45"/>
        <v>0</v>
      </c>
      <c r="AS39" s="37">
        <f t="shared" si="46"/>
        <v>0</v>
      </c>
      <c r="AT39" s="37">
        <f t="shared" si="47"/>
        <v>0</v>
      </c>
      <c r="AU39" s="37">
        <f t="shared" si="48"/>
        <v>0</v>
      </c>
      <c r="AV39" s="37">
        <f t="shared" si="49"/>
        <v>0</v>
      </c>
      <c r="AW39" s="37">
        <f t="shared" si="50"/>
        <v>0</v>
      </c>
      <c r="AX39" s="37">
        <f t="shared" si="51"/>
        <v>0</v>
      </c>
      <c r="AY39" s="37">
        <f t="shared" si="52"/>
        <v>0</v>
      </c>
      <c r="AZ39" s="37">
        <f t="shared" si="53"/>
        <v>0</v>
      </c>
    </row>
    <row r="40" spans="1:52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6">
        <f>((Tableau!F40*'Données de base'!$C$29)+(Tableau!G40*'Données de base'!$C$28)+(Tableau!H40*'Données de base'!$C$27))</f>
        <v>0</v>
      </c>
      <c r="O40" s="37">
        <f>N40*'Données de base'!$C$11*I40</f>
        <v>0</v>
      </c>
      <c r="P40" s="37">
        <f>N40*'Données de base'!$C$12*J40</f>
        <v>0</v>
      </c>
      <c r="Q40" s="37">
        <f>N40*'Données de base'!$C$13*K40</f>
        <v>0</v>
      </c>
      <c r="R40" s="37">
        <f>N40*'Données de base'!$C$14*K40</f>
        <v>0</v>
      </c>
      <c r="S40" s="36">
        <f>((Tableau!F40*'Données de base'!$C$25)+(Tableau!G40*'Données de base'!$C$23)+(Tableau!H40*'Données de base'!$C$24))</f>
        <v>0</v>
      </c>
      <c r="T40" s="37">
        <f>S40*'Données de base'!$C$15*L40</f>
        <v>0</v>
      </c>
      <c r="U40" s="37">
        <f>S40*'Données de base'!$C$16</f>
        <v>0</v>
      </c>
      <c r="V40" s="37">
        <f>S40*'Données de base'!$C$17*M40</f>
        <v>0</v>
      </c>
      <c r="W40" s="37">
        <f>S40*'Données de base'!$C$18</f>
        <v>0</v>
      </c>
      <c r="X40" s="37">
        <f>P40/('Données de base'!$C$30/1000)</f>
        <v>0</v>
      </c>
      <c r="Y40" s="37">
        <f>U40/('Données de base'!$C$30/1000)</f>
        <v>0</v>
      </c>
      <c r="Z40" s="37">
        <f>W40/('Données de base'!$C$30/1000)</f>
        <v>0</v>
      </c>
      <c r="AA40" s="37">
        <f t="shared" si="28"/>
        <v>0</v>
      </c>
      <c r="AB40" s="37">
        <f t="shared" si="29"/>
        <v>0</v>
      </c>
      <c r="AC40" s="37">
        <f t="shared" si="30"/>
        <v>0</v>
      </c>
      <c r="AD40" s="37">
        <f t="shared" si="31"/>
        <v>0</v>
      </c>
      <c r="AE40" s="37">
        <f t="shared" si="32"/>
        <v>0</v>
      </c>
      <c r="AF40" s="37">
        <f t="shared" si="33"/>
        <v>0</v>
      </c>
      <c r="AG40" s="37">
        <f t="shared" si="34"/>
        <v>0</v>
      </c>
      <c r="AH40" s="37">
        <f t="shared" si="35"/>
        <v>0</v>
      </c>
      <c r="AI40" s="37">
        <f t="shared" si="36"/>
        <v>0</v>
      </c>
      <c r="AJ40" s="37">
        <f t="shared" si="37"/>
        <v>0</v>
      </c>
      <c r="AK40" s="37">
        <f t="shared" si="38"/>
        <v>0</v>
      </c>
      <c r="AL40" s="37">
        <f t="shared" si="39"/>
        <v>0</v>
      </c>
      <c r="AM40" s="37">
        <f t="shared" si="40"/>
        <v>0</v>
      </c>
      <c r="AN40" s="37">
        <f t="shared" si="41"/>
        <v>0</v>
      </c>
      <c r="AO40" s="37">
        <f t="shared" si="42"/>
        <v>0</v>
      </c>
      <c r="AP40" s="37">
        <f t="shared" si="43"/>
        <v>0</v>
      </c>
      <c r="AQ40" s="37">
        <f t="shared" si="44"/>
        <v>0</v>
      </c>
      <c r="AR40" s="37">
        <f t="shared" si="45"/>
        <v>0</v>
      </c>
      <c r="AS40" s="37">
        <f t="shared" si="46"/>
        <v>0</v>
      </c>
      <c r="AT40" s="37">
        <f t="shared" si="47"/>
        <v>0</v>
      </c>
      <c r="AU40" s="37">
        <f t="shared" si="48"/>
        <v>0</v>
      </c>
      <c r="AV40" s="37">
        <f t="shared" si="49"/>
        <v>0</v>
      </c>
      <c r="AW40" s="37">
        <f t="shared" si="50"/>
        <v>0</v>
      </c>
      <c r="AX40" s="37">
        <f t="shared" si="51"/>
        <v>0</v>
      </c>
      <c r="AY40" s="37">
        <f t="shared" si="52"/>
        <v>0</v>
      </c>
      <c r="AZ40" s="37">
        <f t="shared" si="53"/>
        <v>0</v>
      </c>
    </row>
    <row r="41" spans="1:5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6">
        <f>((Tableau!F41*'Données de base'!$C$29)+(Tableau!G41*'Données de base'!$C$28)+(Tableau!H41*'Données de base'!$C$27))</f>
        <v>0</v>
      </c>
      <c r="O41" s="37">
        <f>N41*'Données de base'!$C$11*I41</f>
        <v>0</v>
      </c>
      <c r="P41" s="37">
        <f>N41*'Données de base'!$C$12*J41</f>
        <v>0</v>
      </c>
      <c r="Q41" s="37">
        <f>N41*'Données de base'!$C$13*K41</f>
        <v>0</v>
      </c>
      <c r="R41" s="37">
        <f>N41*'Données de base'!$C$14*K41</f>
        <v>0</v>
      </c>
      <c r="S41" s="36">
        <f>((Tableau!F41*'Données de base'!$C$25)+(Tableau!G41*'Données de base'!$C$23)+(Tableau!H41*'Données de base'!$C$24))</f>
        <v>0</v>
      </c>
      <c r="T41" s="37">
        <f>S41*'Données de base'!$C$15*L41</f>
        <v>0</v>
      </c>
      <c r="U41" s="37">
        <f>S41*'Données de base'!$C$16</f>
        <v>0</v>
      </c>
      <c r="V41" s="37">
        <f>S41*'Données de base'!$C$17*M41</f>
        <v>0</v>
      </c>
      <c r="W41" s="37">
        <f>S41*'Données de base'!$C$18</f>
        <v>0</v>
      </c>
      <c r="X41" s="37">
        <f>P41/('Données de base'!$C$30/1000)</f>
        <v>0</v>
      </c>
      <c r="Y41" s="37">
        <f>U41/('Données de base'!$C$30/1000)</f>
        <v>0</v>
      </c>
      <c r="Z41" s="37">
        <f>W41/('Données de base'!$C$30/1000)</f>
        <v>0</v>
      </c>
      <c r="AA41" s="37">
        <f t="shared" si="28"/>
        <v>0</v>
      </c>
      <c r="AB41" s="37">
        <f t="shared" si="29"/>
        <v>0</v>
      </c>
      <c r="AC41" s="37">
        <f t="shared" si="30"/>
        <v>0</v>
      </c>
      <c r="AD41" s="37">
        <f t="shared" si="31"/>
        <v>0</v>
      </c>
      <c r="AE41" s="37">
        <f t="shared" si="32"/>
        <v>0</v>
      </c>
      <c r="AF41" s="37">
        <f t="shared" si="33"/>
        <v>0</v>
      </c>
      <c r="AG41" s="37">
        <f t="shared" si="34"/>
        <v>0</v>
      </c>
      <c r="AH41" s="37">
        <f t="shared" si="35"/>
        <v>0</v>
      </c>
      <c r="AI41" s="37">
        <f t="shared" si="36"/>
        <v>0</v>
      </c>
      <c r="AJ41" s="37">
        <f t="shared" si="37"/>
        <v>0</v>
      </c>
      <c r="AK41" s="37">
        <f t="shared" si="38"/>
        <v>0</v>
      </c>
      <c r="AL41" s="37">
        <f t="shared" si="39"/>
        <v>0</v>
      </c>
      <c r="AM41" s="37">
        <f t="shared" si="40"/>
        <v>0</v>
      </c>
      <c r="AN41" s="37">
        <f t="shared" si="41"/>
        <v>0</v>
      </c>
      <c r="AO41" s="37">
        <f t="shared" si="42"/>
        <v>0</v>
      </c>
      <c r="AP41" s="37">
        <f t="shared" si="43"/>
        <v>0</v>
      </c>
      <c r="AQ41" s="37">
        <f t="shared" si="44"/>
        <v>0</v>
      </c>
      <c r="AR41" s="37">
        <f t="shared" si="45"/>
        <v>0</v>
      </c>
      <c r="AS41" s="37">
        <f t="shared" si="46"/>
        <v>0</v>
      </c>
      <c r="AT41" s="37">
        <f t="shared" si="47"/>
        <v>0</v>
      </c>
      <c r="AU41" s="37">
        <f t="shared" si="48"/>
        <v>0</v>
      </c>
      <c r="AV41" s="37">
        <f t="shared" si="49"/>
        <v>0</v>
      </c>
      <c r="AW41" s="37">
        <f t="shared" si="50"/>
        <v>0</v>
      </c>
      <c r="AX41" s="37">
        <f t="shared" si="51"/>
        <v>0</v>
      </c>
      <c r="AY41" s="37">
        <f t="shared" si="52"/>
        <v>0</v>
      </c>
      <c r="AZ41" s="37">
        <f t="shared" si="53"/>
        <v>0</v>
      </c>
    </row>
    <row r="42" spans="1:52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6">
        <f>((Tableau!F42*'Données de base'!$C$29)+(Tableau!G42*'Données de base'!$C$28)+(Tableau!H42*'Données de base'!$C$27))</f>
        <v>0</v>
      </c>
      <c r="O42" s="37">
        <f>N42*'Données de base'!$C$11*I42</f>
        <v>0</v>
      </c>
      <c r="P42" s="37">
        <f>N42*'Données de base'!$C$12*J42</f>
        <v>0</v>
      </c>
      <c r="Q42" s="37">
        <f>N42*'Données de base'!$C$13*K42</f>
        <v>0</v>
      </c>
      <c r="R42" s="37">
        <f>N42*'Données de base'!$C$14*K42</f>
        <v>0</v>
      </c>
      <c r="S42" s="36">
        <f>((Tableau!F42*'Données de base'!$C$25)+(Tableau!G42*'Données de base'!$C$23)+(Tableau!H42*'Données de base'!$C$24))</f>
        <v>0</v>
      </c>
      <c r="T42" s="37">
        <f>S42*'Données de base'!$C$15*L42</f>
        <v>0</v>
      </c>
      <c r="U42" s="37">
        <f>S42*'Données de base'!$C$16</f>
        <v>0</v>
      </c>
      <c r="V42" s="37">
        <f>S42*'Données de base'!$C$17*M42</f>
        <v>0</v>
      </c>
      <c r="W42" s="37">
        <f>S42*'Données de base'!$C$18</f>
        <v>0</v>
      </c>
      <c r="X42" s="37">
        <f>P42/('Données de base'!$C$30/1000)</f>
        <v>0</v>
      </c>
      <c r="Y42" s="37">
        <f>U42/('Données de base'!$C$30/1000)</f>
        <v>0</v>
      </c>
      <c r="Z42" s="37">
        <f>W42/('Données de base'!$C$30/1000)</f>
        <v>0</v>
      </c>
      <c r="AA42" s="37">
        <f t="shared" si="28"/>
        <v>0</v>
      </c>
      <c r="AB42" s="37">
        <f t="shared" si="29"/>
        <v>0</v>
      </c>
      <c r="AC42" s="37">
        <f t="shared" si="30"/>
        <v>0</v>
      </c>
      <c r="AD42" s="37">
        <f t="shared" si="31"/>
        <v>0</v>
      </c>
      <c r="AE42" s="37">
        <f t="shared" si="32"/>
        <v>0</v>
      </c>
      <c r="AF42" s="37">
        <f t="shared" si="33"/>
        <v>0</v>
      </c>
      <c r="AG42" s="37">
        <f t="shared" si="34"/>
        <v>0</v>
      </c>
      <c r="AH42" s="37">
        <f t="shared" si="35"/>
        <v>0</v>
      </c>
      <c r="AI42" s="37">
        <f t="shared" si="36"/>
        <v>0</v>
      </c>
      <c r="AJ42" s="37">
        <f t="shared" si="37"/>
        <v>0</v>
      </c>
      <c r="AK42" s="37">
        <f t="shared" si="38"/>
        <v>0</v>
      </c>
      <c r="AL42" s="37">
        <f t="shared" si="39"/>
        <v>0</v>
      </c>
      <c r="AM42" s="37">
        <f t="shared" si="40"/>
        <v>0</v>
      </c>
      <c r="AN42" s="37">
        <f t="shared" si="41"/>
        <v>0</v>
      </c>
      <c r="AO42" s="37">
        <f t="shared" si="42"/>
        <v>0</v>
      </c>
      <c r="AP42" s="37">
        <f t="shared" si="43"/>
        <v>0</v>
      </c>
      <c r="AQ42" s="37">
        <f t="shared" si="44"/>
        <v>0</v>
      </c>
      <c r="AR42" s="37">
        <f t="shared" si="45"/>
        <v>0</v>
      </c>
      <c r="AS42" s="37">
        <f t="shared" si="46"/>
        <v>0</v>
      </c>
      <c r="AT42" s="37">
        <f t="shared" si="47"/>
        <v>0</v>
      </c>
      <c r="AU42" s="37">
        <f t="shared" si="48"/>
        <v>0</v>
      </c>
      <c r="AV42" s="37">
        <f t="shared" si="49"/>
        <v>0</v>
      </c>
      <c r="AW42" s="37">
        <f t="shared" si="50"/>
        <v>0</v>
      </c>
      <c r="AX42" s="37">
        <f t="shared" si="51"/>
        <v>0</v>
      </c>
      <c r="AY42" s="37">
        <f t="shared" si="52"/>
        <v>0</v>
      </c>
      <c r="AZ42" s="37">
        <f t="shared" si="53"/>
        <v>0</v>
      </c>
    </row>
    <row r="43" spans="1:52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36">
        <f>((Tableau!F43*'Données de base'!$C$29)+(Tableau!G43*'Données de base'!$C$28)+(Tableau!H43*'Données de base'!$C$27))</f>
        <v>0</v>
      </c>
      <c r="O43" s="37">
        <f>N43*'Données de base'!$C$11*I43</f>
        <v>0</v>
      </c>
      <c r="P43" s="37">
        <f>N43*'Données de base'!$C$12*J43</f>
        <v>0</v>
      </c>
      <c r="Q43" s="37">
        <f>N43*'Données de base'!$C$13*K43</f>
        <v>0</v>
      </c>
      <c r="R43" s="37">
        <f>N43*'Données de base'!$C$14*K43</f>
        <v>0</v>
      </c>
      <c r="S43" s="36">
        <f>((Tableau!F43*'Données de base'!$C$25)+(Tableau!G43*'Données de base'!$C$23)+(Tableau!H43*'Données de base'!$C$24))</f>
        <v>0</v>
      </c>
      <c r="T43" s="37">
        <f>S43*'Données de base'!$C$15*L43</f>
        <v>0</v>
      </c>
      <c r="U43" s="37">
        <f>S43*'Données de base'!$C$16</f>
        <v>0</v>
      </c>
      <c r="V43" s="37">
        <f>S43*'Données de base'!$C$17*M43</f>
        <v>0</v>
      </c>
      <c r="W43" s="37">
        <f>S43*'Données de base'!$C$18</f>
        <v>0</v>
      </c>
      <c r="X43" s="37">
        <f>P43/('Données de base'!$C$30/1000)</f>
        <v>0</v>
      </c>
      <c r="Y43" s="37">
        <f>U43/('Données de base'!$C$30/1000)</f>
        <v>0</v>
      </c>
      <c r="Z43" s="37">
        <f>W43/('Données de base'!$C$30/1000)</f>
        <v>0</v>
      </c>
      <c r="AA43" s="37">
        <f t="shared" si="28"/>
        <v>0</v>
      </c>
      <c r="AB43" s="37">
        <f t="shared" si="29"/>
        <v>0</v>
      </c>
      <c r="AC43" s="37">
        <f t="shared" si="30"/>
        <v>0</v>
      </c>
      <c r="AD43" s="37">
        <f t="shared" si="31"/>
        <v>0</v>
      </c>
      <c r="AE43" s="37">
        <f t="shared" si="32"/>
        <v>0</v>
      </c>
      <c r="AF43" s="37">
        <f t="shared" si="33"/>
        <v>0</v>
      </c>
      <c r="AG43" s="37">
        <f t="shared" si="34"/>
        <v>0</v>
      </c>
      <c r="AH43" s="37">
        <f t="shared" si="35"/>
        <v>0</v>
      </c>
      <c r="AI43" s="37">
        <f t="shared" si="36"/>
        <v>0</v>
      </c>
      <c r="AJ43" s="37">
        <f t="shared" si="37"/>
        <v>0</v>
      </c>
      <c r="AK43" s="37">
        <f t="shared" si="38"/>
        <v>0</v>
      </c>
      <c r="AL43" s="37">
        <f t="shared" si="39"/>
        <v>0</v>
      </c>
      <c r="AM43" s="37">
        <f t="shared" si="40"/>
        <v>0</v>
      </c>
      <c r="AN43" s="37">
        <f t="shared" si="41"/>
        <v>0</v>
      </c>
      <c r="AO43" s="37">
        <f t="shared" si="42"/>
        <v>0</v>
      </c>
      <c r="AP43" s="37">
        <f t="shared" si="43"/>
        <v>0</v>
      </c>
      <c r="AQ43" s="37">
        <f t="shared" si="44"/>
        <v>0</v>
      </c>
      <c r="AR43" s="37">
        <f t="shared" si="45"/>
        <v>0</v>
      </c>
      <c r="AS43" s="37">
        <f t="shared" si="46"/>
        <v>0</v>
      </c>
      <c r="AT43" s="37">
        <f t="shared" si="47"/>
        <v>0</v>
      </c>
      <c r="AU43" s="37">
        <f t="shared" si="48"/>
        <v>0</v>
      </c>
      <c r="AV43" s="37">
        <f t="shared" si="49"/>
        <v>0</v>
      </c>
      <c r="AW43" s="37">
        <f t="shared" si="50"/>
        <v>0</v>
      </c>
      <c r="AX43" s="37">
        <f t="shared" si="51"/>
        <v>0</v>
      </c>
      <c r="AY43" s="37">
        <f t="shared" si="52"/>
        <v>0</v>
      </c>
      <c r="AZ43" s="37">
        <f t="shared" si="53"/>
        <v>0</v>
      </c>
    </row>
    <row r="44" spans="1:52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36">
        <f>((Tableau!F44*'Données de base'!$C$29)+(Tableau!G44*'Données de base'!$C$28)+(Tableau!H44*'Données de base'!$C$27))</f>
        <v>0</v>
      </c>
      <c r="O44" s="37">
        <f>N44*'Données de base'!$C$11*I44</f>
        <v>0</v>
      </c>
      <c r="P44" s="37">
        <f>N44*'Données de base'!$C$12*J44</f>
        <v>0</v>
      </c>
      <c r="Q44" s="37">
        <f>N44*'Données de base'!$C$13*K44</f>
        <v>0</v>
      </c>
      <c r="R44" s="37">
        <f>N44*'Données de base'!$C$14*K44</f>
        <v>0</v>
      </c>
      <c r="S44" s="36">
        <f>((Tableau!F44*'Données de base'!$C$25)+(Tableau!G44*'Données de base'!$C$23)+(Tableau!H44*'Données de base'!$C$24))</f>
        <v>0</v>
      </c>
      <c r="T44" s="37">
        <f>S44*'Données de base'!$C$15*L44</f>
        <v>0</v>
      </c>
      <c r="U44" s="37">
        <f>S44*'Données de base'!$C$16</f>
        <v>0</v>
      </c>
      <c r="V44" s="37">
        <f>S44*'Données de base'!$C$17*M44</f>
        <v>0</v>
      </c>
      <c r="W44" s="37">
        <f>S44*'Données de base'!$C$18</f>
        <v>0</v>
      </c>
      <c r="X44" s="37">
        <f>P44/('Données de base'!$C$30/1000)</f>
        <v>0</v>
      </c>
      <c r="Y44" s="37">
        <f>U44/('Données de base'!$C$30/1000)</f>
        <v>0</v>
      </c>
      <c r="Z44" s="37">
        <f>W44/('Données de base'!$C$30/1000)</f>
        <v>0</v>
      </c>
      <c r="AA44" s="37">
        <f t="shared" si="28"/>
        <v>0</v>
      </c>
      <c r="AB44" s="37">
        <f t="shared" si="29"/>
        <v>0</v>
      </c>
      <c r="AC44" s="37">
        <f t="shared" si="30"/>
        <v>0</v>
      </c>
      <c r="AD44" s="37">
        <f t="shared" si="31"/>
        <v>0</v>
      </c>
      <c r="AE44" s="37">
        <f t="shared" si="32"/>
        <v>0</v>
      </c>
      <c r="AF44" s="37">
        <f t="shared" si="33"/>
        <v>0</v>
      </c>
      <c r="AG44" s="37">
        <f t="shared" si="34"/>
        <v>0</v>
      </c>
      <c r="AH44" s="37">
        <f t="shared" si="35"/>
        <v>0</v>
      </c>
      <c r="AI44" s="37">
        <f t="shared" si="36"/>
        <v>0</v>
      </c>
      <c r="AJ44" s="37">
        <f t="shared" si="37"/>
        <v>0</v>
      </c>
      <c r="AK44" s="37">
        <f t="shared" si="38"/>
        <v>0</v>
      </c>
      <c r="AL44" s="37">
        <f t="shared" si="39"/>
        <v>0</v>
      </c>
      <c r="AM44" s="37">
        <f t="shared" si="40"/>
        <v>0</v>
      </c>
      <c r="AN44" s="37">
        <f t="shared" si="41"/>
        <v>0</v>
      </c>
      <c r="AO44" s="37">
        <f t="shared" si="42"/>
        <v>0</v>
      </c>
      <c r="AP44" s="37">
        <f t="shared" si="43"/>
        <v>0</v>
      </c>
      <c r="AQ44" s="37">
        <f t="shared" si="44"/>
        <v>0</v>
      </c>
      <c r="AR44" s="37">
        <f t="shared" si="45"/>
        <v>0</v>
      </c>
      <c r="AS44" s="37">
        <f t="shared" si="46"/>
        <v>0</v>
      </c>
      <c r="AT44" s="37">
        <f t="shared" si="47"/>
        <v>0</v>
      </c>
      <c r="AU44" s="37">
        <f t="shared" si="48"/>
        <v>0</v>
      </c>
      <c r="AV44" s="37">
        <f t="shared" si="49"/>
        <v>0</v>
      </c>
      <c r="AW44" s="37">
        <f t="shared" si="50"/>
        <v>0</v>
      </c>
      <c r="AX44" s="37">
        <f t="shared" si="51"/>
        <v>0</v>
      </c>
      <c r="AY44" s="37">
        <f t="shared" si="52"/>
        <v>0</v>
      </c>
      <c r="AZ44" s="37">
        <f t="shared" si="53"/>
        <v>0</v>
      </c>
    </row>
    <row r="45" spans="1:52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36">
        <f>((Tableau!F45*'Données de base'!$C$29)+(Tableau!G45*'Données de base'!$C$28)+(Tableau!H45*'Données de base'!$C$27))</f>
        <v>0</v>
      </c>
      <c r="O45" s="37">
        <f>N45*'Données de base'!$C$11*I45</f>
        <v>0</v>
      </c>
      <c r="P45" s="37">
        <f>N45*'Données de base'!$C$12*J45</f>
        <v>0</v>
      </c>
      <c r="Q45" s="37">
        <f>N45*'Données de base'!$C$13*K45</f>
        <v>0</v>
      </c>
      <c r="R45" s="37">
        <f>N45*'Données de base'!$C$14*K45</f>
        <v>0</v>
      </c>
      <c r="S45" s="36">
        <f>((Tableau!F45*'Données de base'!$C$25)+(Tableau!G45*'Données de base'!$C$23)+(Tableau!H45*'Données de base'!$C$24))</f>
        <v>0</v>
      </c>
      <c r="T45" s="37">
        <f>S45*'Données de base'!$C$15*L45</f>
        <v>0</v>
      </c>
      <c r="U45" s="37">
        <f>S45*'Données de base'!$C$16</f>
        <v>0</v>
      </c>
      <c r="V45" s="37">
        <f>S45*'Données de base'!$C$17*M45</f>
        <v>0</v>
      </c>
      <c r="W45" s="37">
        <f>S45*'Données de base'!$C$18</f>
        <v>0</v>
      </c>
      <c r="X45" s="37">
        <f>P45/('Données de base'!$C$30/1000)</f>
        <v>0</v>
      </c>
      <c r="Y45" s="37">
        <f>U45/('Données de base'!$C$30/1000)</f>
        <v>0</v>
      </c>
      <c r="Z45" s="37">
        <f>W45/('Données de base'!$C$30/1000)</f>
        <v>0</v>
      </c>
      <c r="AA45" s="37">
        <f t="shared" si="28"/>
        <v>0</v>
      </c>
      <c r="AB45" s="37">
        <f t="shared" si="29"/>
        <v>0</v>
      </c>
      <c r="AC45" s="37">
        <f t="shared" si="30"/>
        <v>0</v>
      </c>
      <c r="AD45" s="37">
        <f t="shared" si="31"/>
        <v>0</v>
      </c>
      <c r="AE45" s="37">
        <f t="shared" si="32"/>
        <v>0</v>
      </c>
      <c r="AF45" s="37">
        <f t="shared" si="33"/>
        <v>0</v>
      </c>
      <c r="AG45" s="37">
        <f t="shared" si="34"/>
        <v>0</v>
      </c>
      <c r="AH45" s="37">
        <f t="shared" si="35"/>
        <v>0</v>
      </c>
      <c r="AI45" s="37">
        <f t="shared" si="36"/>
        <v>0</v>
      </c>
      <c r="AJ45" s="37">
        <f t="shared" si="37"/>
        <v>0</v>
      </c>
      <c r="AK45" s="37">
        <f t="shared" si="38"/>
        <v>0</v>
      </c>
      <c r="AL45" s="37">
        <f t="shared" si="39"/>
        <v>0</v>
      </c>
      <c r="AM45" s="37">
        <f t="shared" si="40"/>
        <v>0</v>
      </c>
      <c r="AN45" s="37">
        <f t="shared" si="41"/>
        <v>0</v>
      </c>
      <c r="AO45" s="37">
        <f t="shared" si="42"/>
        <v>0</v>
      </c>
      <c r="AP45" s="37">
        <f t="shared" si="43"/>
        <v>0</v>
      </c>
      <c r="AQ45" s="37">
        <f t="shared" si="44"/>
        <v>0</v>
      </c>
      <c r="AR45" s="37">
        <f t="shared" si="45"/>
        <v>0</v>
      </c>
      <c r="AS45" s="37">
        <f t="shared" si="46"/>
        <v>0</v>
      </c>
      <c r="AT45" s="37">
        <f t="shared" si="47"/>
        <v>0</v>
      </c>
      <c r="AU45" s="37">
        <f t="shared" si="48"/>
        <v>0</v>
      </c>
      <c r="AV45" s="37">
        <f t="shared" si="49"/>
        <v>0</v>
      </c>
      <c r="AW45" s="37">
        <f t="shared" si="50"/>
        <v>0</v>
      </c>
      <c r="AX45" s="37">
        <f t="shared" si="51"/>
        <v>0</v>
      </c>
      <c r="AY45" s="37">
        <f t="shared" si="52"/>
        <v>0</v>
      </c>
      <c r="AZ45" s="37">
        <f t="shared" si="53"/>
        <v>0</v>
      </c>
    </row>
    <row r="46" spans="1:52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6">
        <f>((Tableau!F46*'Données de base'!$C$29)+(Tableau!G46*'Données de base'!$C$28)+(Tableau!H46*'Données de base'!$C$27))</f>
        <v>0</v>
      </c>
      <c r="O46" s="37">
        <f>N46*'Données de base'!$C$11*I46</f>
        <v>0</v>
      </c>
      <c r="P46" s="37">
        <f>N46*'Données de base'!$C$12*J46</f>
        <v>0</v>
      </c>
      <c r="Q46" s="37">
        <f>N46*'Données de base'!$C$13*K46</f>
        <v>0</v>
      </c>
      <c r="R46" s="37">
        <f>N46*'Données de base'!$C$14*K46</f>
        <v>0</v>
      </c>
      <c r="S46" s="36">
        <f>((Tableau!F46*'Données de base'!$C$25)+(Tableau!G46*'Données de base'!$C$23)+(Tableau!H46*'Données de base'!$C$24))</f>
        <v>0</v>
      </c>
      <c r="T46" s="37">
        <f>S46*'Données de base'!$C$15*L46</f>
        <v>0</v>
      </c>
      <c r="U46" s="37">
        <f>S46*'Données de base'!$C$16</f>
        <v>0</v>
      </c>
      <c r="V46" s="37">
        <f>S46*'Données de base'!$C$17*M46</f>
        <v>0</v>
      </c>
      <c r="W46" s="37">
        <f>S46*'Données de base'!$C$18</f>
        <v>0</v>
      </c>
      <c r="X46" s="37">
        <f>P46/('Données de base'!$C$30/1000)</f>
        <v>0</v>
      </c>
      <c r="Y46" s="37">
        <f>U46/('Données de base'!$C$30/1000)</f>
        <v>0</v>
      </c>
      <c r="Z46" s="37">
        <f>W46/('Données de base'!$C$30/1000)</f>
        <v>0</v>
      </c>
      <c r="AA46" s="37">
        <f t="shared" si="28"/>
        <v>0</v>
      </c>
      <c r="AB46" s="37">
        <f t="shared" si="29"/>
        <v>0</v>
      </c>
      <c r="AC46" s="37">
        <f t="shared" si="30"/>
        <v>0</v>
      </c>
      <c r="AD46" s="37">
        <f t="shared" si="31"/>
        <v>0</v>
      </c>
      <c r="AE46" s="37">
        <f t="shared" si="32"/>
        <v>0</v>
      </c>
      <c r="AF46" s="37">
        <f t="shared" si="33"/>
        <v>0</v>
      </c>
      <c r="AG46" s="37">
        <f t="shared" si="34"/>
        <v>0</v>
      </c>
      <c r="AH46" s="37">
        <f t="shared" si="35"/>
        <v>0</v>
      </c>
      <c r="AI46" s="37">
        <f t="shared" si="36"/>
        <v>0</v>
      </c>
      <c r="AJ46" s="37">
        <f t="shared" si="37"/>
        <v>0</v>
      </c>
      <c r="AK46" s="37">
        <f t="shared" si="38"/>
        <v>0</v>
      </c>
      <c r="AL46" s="37">
        <f t="shared" si="39"/>
        <v>0</v>
      </c>
      <c r="AM46" s="37">
        <f t="shared" si="40"/>
        <v>0</v>
      </c>
      <c r="AN46" s="37">
        <f t="shared" si="41"/>
        <v>0</v>
      </c>
      <c r="AO46" s="37">
        <f t="shared" si="42"/>
        <v>0</v>
      </c>
      <c r="AP46" s="37">
        <f t="shared" si="43"/>
        <v>0</v>
      </c>
      <c r="AQ46" s="37">
        <f t="shared" si="44"/>
        <v>0</v>
      </c>
      <c r="AR46" s="37">
        <f t="shared" si="45"/>
        <v>0</v>
      </c>
      <c r="AS46" s="37">
        <f t="shared" si="46"/>
        <v>0</v>
      </c>
      <c r="AT46" s="37">
        <f t="shared" si="47"/>
        <v>0</v>
      </c>
      <c r="AU46" s="37">
        <f t="shared" si="48"/>
        <v>0</v>
      </c>
      <c r="AV46" s="37">
        <f t="shared" si="49"/>
        <v>0</v>
      </c>
      <c r="AW46" s="37">
        <f t="shared" si="50"/>
        <v>0</v>
      </c>
      <c r="AX46" s="37">
        <f t="shared" si="51"/>
        <v>0</v>
      </c>
      <c r="AY46" s="37">
        <f t="shared" si="52"/>
        <v>0</v>
      </c>
      <c r="AZ46" s="37">
        <f t="shared" si="53"/>
        <v>0</v>
      </c>
    </row>
    <row r="47" spans="1:52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6">
        <f>((Tableau!F47*'Données de base'!$C$29)+(Tableau!G47*'Données de base'!$C$28)+(Tableau!H47*'Données de base'!$C$27))</f>
        <v>0</v>
      </c>
      <c r="O47" s="37">
        <f>N47*'Données de base'!$C$11*I47</f>
        <v>0</v>
      </c>
      <c r="P47" s="37">
        <f>N47*'Données de base'!$C$12*J47</f>
        <v>0</v>
      </c>
      <c r="Q47" s="37">
        <f>N47*'Données de base'!$C$13*K47</f>
        <v>0</v>
      </c>
      <c r="R47" s="37">
        <f>N47*'Données de base'!$C$14*K47</f>
        <v>0</v>
      </c>
      <c r="S47" s="36">
        <f>((Tableau!F47*'Données de base'!$C$25)+(Tableau!G47*'Données de base'!$C$23)+(Tableau!H47*'Données de base'!$C$24))</f>
        <v>0</v>
      </c>
      <c r="T47" s="37">
        <f>S47*'Données de base'!$C$15*L47</f>
        <v>0</v>
      </c>
      <c r="U47" s="37">
        <f>S47*'Données de base'!$C$16</f>
        <v>0</v>
      </c>
      <c r="V47" s="37">
        <f>S47*'Données de base'!$C$17*M47</f>
        <v>0</v>
      </c>
      <c r="W47" s="37">
        <f>S47*'Données de base'!$C$18</f>
        <v>0</v>
      </c>
      <c r="X47" s="37">
        <f>P47/('Données de base'!$C$30/1000)</f>
        <v>0</v>
      </c>
      <c r="Y47" s="37">
        <f>U47/('Données de base'!$C$30/1000)</f>
        <v>0</v>
      </c>
      <c r="Z47" s="37">
        <f>W47/('Données de base'!$C$30/1000)</f>
        <v>0</v>
      </c>
      <c r="AA47" s="37">
        <f t="shared" si="28"/>
        <v>0</v>
      </c>
      <c r="AB47" s="37">
        <f t="shared" si="29"/>
        <v>0</v>
      </c>
      <c r="AC47" s="37">
        <f t="shared" si="30"/>
        <v>0</v>
      </c>
      <c r="AD47" s="37">
        <f t="shared" si="31"/>
        <v>0</v>
      </c>
      <c r="AE47" s="37">
        <f t="shared" si="32"/>
        <v>0</v>
      </c>
      <c r="AF47" s="37">
        <f t="shared" si="33"/>
        <v>0</v>
      </c>
      <c r="AG47" s="37">
        <f t="shared" si="34"/>
        <v>0</v>
      </c>
      <c r="AH47" s="37">
        <f t="shared" si="35"/>
        <v>0</v>
      </c>
      <c r="AI47" s="37">
        <f t="shared" si="36"/>
        <v>0</v>
      </c>
      <c r="AJ47" s="37">
        <f t="shared" si="37"/>
        <v>0</v>
      </c>
      <c r="AK47" s="37">
        <f t="shared" si="38"/>
        <v>0</v>
      </c>
      <c r="AL47" s="37">
        <f t="shared" si="39"/>
        <v>0</v>
      </c>
      <c r="AM47" s="37">
        <f t="shared" si="40"/>
        <v>0</v>
      </c>
      <c r="AN47" s="37">
        <f t="shared" si="41"/>
        <v>0</v>
      </c>
      <c r="AO47" s="37">
        <f t="shared" si="42"/>
        <v>0</v>
      </c>
      <c r="AP47" s="37">
        <f t="shared" si="43"/>
        <v>0</v>
      </c>
      <c r="AQ47" s="37">
        <f t="shared" si="44"/>
        <v>0</v>
      </c>
      <c r="AR47" s="37">
        <f t="shared" si="45"/>
        <v>0</v>
      </c>
      <c r="AS47" s="37">
        <f t="shared" si="46"/>
        <v>0</v>
      </c>
      <c r="AT47" s="37">
        <f t="shared" si="47"/>
        <v>0</v>
      </c>
      <c r="AU47" s="37">
        <f t="shared" si="48"/>
        <v>0</v>
      </c>
      <c r="AV47" s="37">
        <f t="shared" si="49"/>
        <v>0</v>
      </c>
      <c r="AW47" s="37">
        <f t="shared" si="50"/>
        <v>0</v>
      </c>
      <c r="AX47" s="37">
        <f t="shared" si="51"/>
        <v>0</v>
      </c>
      <c r="AY47" s="37">
        <f t="shared" si="52"/>
        <v>0</v>
      </c>
      <c r="AZ47" s="37">
        <f t="shared" si="53"/>
        <v>0</v>
      </c>
    </row>
    <row r="48" spans="1:52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6">
        <f>((Tableau!F48*'Données de base'!$C$29)+(Tableau!G48*'Données de base'!$C$28)+(Tableau!H48*'Données de base'!$C$27))</f>
        <v>0</v>
      </c>
      <c r="O48" s="37">
        <f>N48*'Données de base'!$C$11*I48</f>
        <v>0</v>
      </c>
      <c r="P48" s="37">
        <f>N48*'Données de base'!$C$12*J48</f>
        <v>0</v>
      </c>
      <c r="Q48" s="37">
        <f>N48*'Données de base'!$C$13*K48</f>
        <v>0</v>
      </c>
      <c r="R48" s="37">
        <f>N48*'Données de base'!$C$14*K48</f>
        <v>0</v>
      </c>
      <c r="S48" s="36">
        <f>((Tableau!F48*'Données de base'!$C$25)+(Tableau!G48*'Données de base'!$C$23)+(Tableau!H48*'Données de base'!$C$24))</f>
        <v>0</v>
      </c>
      <c r="T48" s="37">
        <f>S48*'Données de base'!$C$15*L48</f>
        <v>0</v>
      </c>
      <c r="U48" s="37">
        <f>S48*'Données de base'!$C$16</f>
        <v>0</v>
      </c>
      <c r="V48" s="37">
        <f>S48*'Données de base'!$C$17*M48</f>
        <v>0</v>
      </c>
      <c r="W48" s="37">
        <f>S48*'Données de base'!$C$18</f>
        <v>0</v>
      </c>
      <c r="X48" s="37">
        <f>P48/('Données de base'!$C$30/1000)</f>
        <v>0</v>
      </c>
      <c r="Y48" s="37">
        <f>U48/('Données de base'!$C$30/1000)</f>
        <v>0</v>
      </c>
      <c r="Z48" s="37">
        <f>W48/('Données de base'!$C$30/1000)</f>
        <v>0</v>
      </c>
      <c r="AA48" s="37">
        <f t="shared" si="28"/>
        <v>0</v>
      </c>
      <c r="AB48" s="37">
        <f t="shared" si="29"/>
        <v>0</v>
      </c>
      <c r="AC48" s="37">
        <f t="shared" si="30"/>
        <v>0</v>
      </c>
      <c r="AD48" s="37">
        <f t="shared" si="31"/>
        <v>0</v>
      </c>
      <c r="AE48" s="37">
        <f t="shared" si="32"/>
        <v>0</v>
      </c>
      <c r="AF48" s="37">
        <f t="shared" si="33"/>
        <v>0</v>
      </c>
      <c r="AG48" s="37">
        <f t="shared" si="34"/>
        <v>0</v>
      </c>
      <c r="AH48" s="37">
        <f t="shared" si="35"/>
        <v>0</v>
      </c>
      <c r="AI48" s="37">
        <f t="shared" si="36"/>
        <v>0</v>
      </c>
      <c r="AJ48" s="37">
        <f t="shared" si="37"/>
        <v>0</v>
      </c>
      <c r="AK48" s="37">
        <f t="shared" si="38"/>
        <v>0</v>
      </c>
      <c r="AL48" s="37">
        <f t="shared" si="39"/>
        <v>0</v>
      </c>
      <c r="AM48" s="37">
        <f t="shared" si="40"/>
        <v>0</v>
      </c>
      <c r="AN48" s="37">
        <f t="shared" si="41"/>
        <v>0</v>
      </c>
      <c r="AO48" s="37">
        <f t="shared" si="42"/>
        <v>0</v>
      </c>
      <c r="AP48" s="37">
        <f t="shared" si="43"/>
        <v>0</v>
      </c>
      <c r="AQ48" s="37">
        <f t="shared" si="44"/>
        <v>0</v>
      </c>
      <c r="AR48" s="37">
        <f t="shared" si="45"/>
        <v>0</v>
      </c>
      <c r="AS48" s="37">
        <f t="shared" si="46"/>
        <v>0</v>
      </c>
      <c r="AT48" s="37">
        <f t="shared" si="47"/>
        <v>0</v>
      </c>
      <c r="AU48" s="37">
        <f t="shared" si="48"/>
        <v>0</v>
      </c>
      <c r="AV48" s="37">
        <f t="shared" si="49"/>
        <v>0</v>
      </c>
      <c r="AW48" s="37">
        <f t="shared" si="50"/>
        <v>0</v>
      </c>
      <c r="AX48" s="37">
        <f t="shared" si="51"/>
        <v>0</v>
      </c>
      <c r="AY48" s="37">
        <f t="shared" si="52"/>
        <v>0</v>
      </c>
      <c r="AZ48" s="37">
        <f t="shared" si="53"/>
        <v>0</v>
      </c>
    </row>
    <row r="49" spans="1:52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36">
        <f>((Tableau!F49*'Données de base'!$C$29)+(Tableau!G49*'Données de base'!$C$28)+(Tableau!H49*'Données de base'!$C$27))</f>
        <v>0</v>
      </c>
      <c r="O49" s="37">
        <f>N49*'Données de base'!$C$11*I49</f>
        <v>0</v>
      </c>
      <c r="P49" s="37">
        <f>N49*'Données de base'!$C$12*J49</f>
        <v>0</v>
      </c>
      <c r="Q49" s="37">
        <f>N49*'Données de base'!$C$13*K49</f>
        <v>0</v>
      </c>
      <c r="R49" s="37">
        <f>N49*'Données de base'!$C$14*K49</f>
        <v>0</v>
      </c>
      <c r="S49" s="36">
        <f>((Tableau!F49*'Données de base'!$C$25)+(Tableau!G49*'Données de base'!$C$23)+(Tableau!H49*'Données de base'!$C$24))</f>
        <v>0</v>
      </c>
      <c r="T49" s="37">
        <f>S49*'Données de base'!$C$15*L49</f>
        <v>0</v>
      </c>
      <c r="U49" s="37">
        <f>S49*'Données de base'!$C$16</f>
        <v>0</v>
      </c>
      <c r="V49" s="37">
        <f>S49*'Données de base'!$C$17*M49</f>
        <v>0</v>
      </c>
      <c r="W49" s="37">
        <f>S49*'Données de base'!$C$18</f>
        <v>0</v>
      </c>
      <c r="X49" s="37">
        <f>P49/('Données de base'!$C$30/1000)</f>
        <v>0</v>
      </c>
      <c r="Y49" s="37">
        <f>U49/('Données de base'!$C$30/1000)</f>
        <v>0</v>
      </c>
      <c r="Z49" s="37">
        <f>W49/('Données de base'!$C$30/1000)</f>
        <v>0</v>
      </c>
      <c r="AA49" s="37">
        <f t="shared" si="28"/>
        <v>0</v>
      </c>
      <c r="AB49" s="37">
        <f t="shared" si="29"/>
        <v>0</v>
      </c>
      <c r="AC49" s="37">
        <f t="shared" si="30"/>
        <v>0</v>
      </c>
      <c r="AD49" s="37">
        <f t="shared" si="31"/>
        <v>0</v>
      </c>
      <c r="AE49" s="37">
        <f t="shared" si="32"/>
        <v>0</v>
      </c>
      <c r="AF49" s="37">
        <f t="shared" si="33"/>
        <v>0</v>
      </c>
      <c r="AG49" s="37">
        <f t="shared" si="34"/>
        <v>0</v>
      </c>
      <c r="AH49" s="37">
        <f t="shared" si="35"/>
        <v>0</v>
      </c>
      <c r="AI49" s="37">
        <f t="shared" si="36"/>
        <v>0</v>
      </c>
      <c r="AJ49" s="37">
        <f t="shared" si="37"/>
        <v>0</v>
      </c>
      <c r="AK49" s="37">
        <f t="shared" si="38"/>
        <v>0</v>
      </c>
      <c r="AL49" s="37">
        <f t="shared" si="39"/>
        <v>0</v>
      </c>
      <c r="AM49" s="37">
        <f t="shared" si="40"/>
        <v>0</v>
      </c>
      <c r="AN49" s="37">
        <f t="shared" si="41"/>
        <v>0</v>
      </c>
      <c r="AO49" s="37">
        <f t="shared" si="42"/>
        <v>0</v>
      </c>
      <c r="AP49" s="37">
        <f t="shared" si="43"/>
        <v>0</v>
      </c>
      <c r="AQ49" s="37">
        <f t="shared" si="44"/>
        <v>0</v>
      </c>
      <c r="AR49" s="37">
        <f t="shared" si="45"/>
        <v>0</v>
      </c>
      <c r="AS49" s="37">
        <f t="shared" si="46"/>
        <v>0</v>
      </c>
      <c r="AT49" s="37">
        <f t="shared" si="47"/>
        <v>0</v>
      </c>
      <c r="AU49" s="37">
        <f t="shared" si="48"/>
        <v>0</v>
      </c>
      <c r="AV49" s="37">
        <f t="shared" si="49"/>
        <v>0</v>
      </c>
      <c r="AW49" s="37">
        <f t="shared" si="50"/>
        <v>0</v>
      </c>
      <c r="AX49" s="37">
        <f t="shared" si="51"/>
        <v>0</v>
      </c>
      <c r="AY49" s="37">
        <f t="shared" si="52"/>
        <v>0</v>
      </c>
      <c r="AZ49" s="37">
        <f t="shared" si="53"/>
        <v>0</v>
      </c>
    </row>
    <row r="50" spans="1:52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36">
        <f>((Tableau!F50*'Données de base'!$C$29)+(Tableau!G50*'Données de base'!$C$28)+(Tableau!H50*'Données de base'!$C$27))</f>
        <v>0</v>
      </c>
      <c r="O50" s="37">
        <f>N50*'Données de base'!$C$11*I50</f>
        <v>0</v>
      </c>
      <c r="P50" s="37">
        <f>N50*'Données de base'!$C$12*J50</f>
        <v>0</v>
      </c>
      <c r="Q50" s="37">
        <f>N50*'Données de base'!$C$13*K50</f>
        <v>0</v>
      </c>
      <c r="R50" s="37">
        <f>N50*'Données de base'!$C$14*K50</f>
        <v>0</v>
      </c>
      <c r="S50" s="36">
        <f>((Tableau!F50*'Données de base'!$C$25)+(Tableau!G50*'Données de base'!$C$23)+(Tableau!H50*'Données de base'!$C$24))</f>
        <v>0</v>
      </c>
      <c r="T50" s="37">
        <f>S50*'Données de base'!$C$15*L50</f>
        <v>0</v>
      </c>
      <c r="U50" s="37">
        <f>S50*'Données de base'!$C$16</f>
        <v>0</v>
      </c>
      <c r="V50" s="37">
        <f>S50*'Données de base'!$C$17*M50</f>
        <v>0</v>
      </c>
      <c r="W50" s="37">
        <f>S50*'Données de base'!$C$18</f>
        <v>0</v>
      </c>
      <c r="X50" s="37">
        <f>P50/('Données de base'!$C$30/1000)</f>
        <v>0</v>
      </c>
      <c r="Y50" s="37">
        <f>U50/('Données de base'!$C$30/1000)</f>
        <v>0</v>
      </c>
      <c r="Z50" s="37">
        <f>W50/('Données de base'!$C$30/1000)</f>
        <v>0</v>
      </c>
      <c r="AA50" s="37">
        <f t="shared" si="28"/>
        <v>0</v>
      </c>
      <c r="AB50" s="37">
        <f t="shared" si="29"/>
        <v>0</v>
      </c>
      <c r="AC50" s="37">
        <f t="shared" si="30"/>
        <v>0</v>
      </c>
      <c r="AD50" s="37">
        <f t="shared" si="31"/>
        <v>0</v>
      </c>
      <c r="AE50" s="37">
        <f t="shared" si="32"/>
        <v>0</v>
      </c>
      <c r="AF50" s="37">
        <f t="shared" si="33"/>
        <v>0</v>
      </c>
      <c r="AG50" s="37">
        <f t="shared" si="34"/>
        <v>0</v>
      </c>
      <c r="AH50" s="37">
        <f t="shared" si="35"/>
        <v>0</v>
      </c>
      <c r="AI50" s="37">
        <f t="shared" si="36"/>
        <v>0</v>
      </c>
      <c r="AJ50" s="37">
        <f t="shared" si="37"/>
        <v>0</v>
      </c>
      <c r="AK50" s="37">
        <f t="shared" si="38"/>
        <v>0</v>
      </c>
      <c r="AL50" s="37">
        <f t="shared" si="39"/>
        <v>0</v>
      </c>
      <c r="AM50" s="37">
        <f t="shared" si="40"/>
        <v>0</v>
      </c>
      <c r="AN50" s="37">
        <f t="shared" si="41"/>
        <v>0</v>
      </c>
      <c r="AO50" s="37">
        <f t="shared" si="42"/>
        <v>0</v>
      </c>
      <c r="AP50" s="37">
        <f t="shared" si="43"/>
        <v>0</v>
      </c>
      <c r="AQ50" s="37">
        <f t="shared" si="44"/>
        <v>0</v>
      </c>
      <c r="AR50" s="37">
        <f t="shared" si="45"/>
        <v>0</v>
      </c>
      <c r="AS50" s="37">
        <f t="shared" si="46"/>
        <v>0</v>
      </c>
      <c r="AT50" s="37">
        <f t="shared" si="47"/>
        <v>0</v>
      </c>
      <c r="AU50" s="37">
        <f t="shared" si="48"/>
        <v>0</v>
      </c>
      <c r="AV50" s="37">
        <f t="shared" si="49"/>
        <v>0</v>
      </c>
      <c r="AW50" s="37">
        <f t="shared" si="50"/>
        <v>0</v>
      </c>
      <c r="AX50" s="37">
        <f t="shared" si="51"/>
        <v>0</v>
      </c>
      <c r="AY50" s="37">
        <f t="shared" si="52"/>
        <v>0</v>
      </c>
      <c r="AZ50" s="37">
        <f t="shared" si="53"/>
        <v>0</v>
      </c>
    </row>
    <row r="51" spans="1:5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36">
        <f>((Tableau!F51*'Données de base'!$C$29)+(Tableau!G51*'Données de base'!$C$28)+(Tableau!H51*'Données de base'!$C$27))</f>
        <v>0</v>
      </c>
      <c r="O51" s="37">
        <f>N51*'Données de base'!$C$11*I51</f>
        <v>0</v>
      </c>
      <c r="P51" s="37">
        <f>N51*'Données de base'!$C$12*J51</f>
        <v>0</v>
      </c>
      <c r="Q51" s="37">
        <f>N51*'Données de base'!$C$13*K51</f>
        <v>0</v>
      </c>
      <c r="R51" s="37">
        <f>N51*'Données de base'!$C$14*K51</f>
        <v>0</v>
      </c>
      <c r="S51" s="36">
        <f>((Tableau!F51*'Données de base'!$C$25)+(Tableau!G51*'Données de base'!$C$23)+(Tableau!H51*'Données de base'!$C$24))</f>
        <v>0</v>
      </c>
      <c r="T51" s="37">
        <f>S51*'Données de base'!$C$15*L51</f>
        <v>0</v>
      </c>
      <c r="U51" s="37">
        <f>S51*'Données de base'!$C$16</f>
        <v>0</v>
      </c>
      <c r="V51" s="37">
        <f>S51*'Données de base'!$C$17*M51</f>
        <v>0</v>
      </c>
      <c r="W51" s="37">
        <f>S51*'Données de base'!$C$18</f>
        <v>0</v>
      </c>
      <c r="X51" s="37">
        <f>P51/('Données de base'!$C$30/1000)</f>
        <v>0</v>
      </c>
      <c r="Y51" s="37">
        <f>U51/('Données de base'!$C$30/1000)</f>
        <v>0</v>
      </c>
      <c r="Z51" s="37">
        <f>W51/('Données de base'!$C$30/1000)</f>
        <v>0</v>
      </c>
      <c r="AA51" s="37">
        <f t="shared" si="28"/>
        <v>0</v>
      </c>
      <c r="AB51" s="37">
        <f t="shared" si="29"/>
        <v>0</v>
      </c>
      <c r="AC51" s="37">
        <f t="shared" si="30"/>
        <v>0</v>
      </c>
      <c r="AD51" s="37">
        <f t="shared" si="31"/>
        <v>0</v>
      </c>
      <c r="AE51" s="37">
        <f t="shared" si="32"/>
        <v>0</v>
      </c>
      <c r="AF51" s="37">
        <f t="shared" si="33"/>
        <v>0</v>
      </c>
      <c r="AG51" s="37">
        <f t="shared" si="34"/>
        <v>0</v>
      </c>
      <c r="AH51" s="37">
        <f t="shared" si="35"/>
        <v>0</v>
      </c>
      <c r="AI51" s="37">
        <f t="shared" si="36"/>
        <v>0</v>
      </c>
      <c r="AJ51" s="37">
        <f t="shared" si="37"/>
        <v>0</v>
      </c>
      <c r="AK51" s="37">
        <f t="shared" si="38"/>
        <v>0</v>
      </c>
      <c r="AL51" s="37">
        <f t="shared" si="39"/>
        <v>0</v>
      </c>
      <c r="AM51" s="37">
        <f t="shared" si="40"/>
        <v>0</v>
      </c>
      <c r="AN51" s="37">
        <f t="shared" si="41"/>
        <v>0</v>
      </c>
      <c r="AO51" s="37">
        <f t="shared" si="42"/>
        <v>0</v>
      </c>
      <c r="AP51" s="37">
        <f t="shared" si="43"/>
        <v>0</v>
      </c>
      <c r="AQ51" s="37">
        <f t="shared" si="44"/>
        <v>0</v>
      </c>
      <c r="AR51" s="37">
        <f t="shared" si="45"/>
        <v>0</v>
      </c>
      <c r="AS51" s="37">
        <f t="shared" si="46"/>
        <v>0</v>
      </c>
      <c r="AT51" s="37">
        <f t="shared" si="47"/>
        <v>0</v>
      </c>
      <c r="AU51" s="37">
        <f t="shared" si="48"/>
        <v>0</v>
      </c>
      <c r="AV51" s="37">
        <f t="shared" si="49"/>
        <v>0</v>
      </c>
      <c r="AW51" s="37">
        <f t="shared" si="50"/>
        <v>0</v>
      </c>
      <c r="AX51" s="37">
        <f t="shared" si="51"/>
        <v>0</v>
      </c>
      <c r="AY51" s="37">
        <f t="shared" si="52"/>
        <v>0</v>
      </c>
      <c r="AZ51" s="37">
        <f t="shared" si="53"/>
        <v>0</v>
      </c>
    </row>
    <row r="52" spans="1:5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36">
        <f>((Tableau!F52*'Données de base'!$C$29)+(Tableau!G52*'Données de base'!$C$28)+(Tableau!H52*'Données de base'!$C$27))</f>
        <v>0</v>
      </c>
      <c r="O52" s="37">
        <f>N52*'Données de base'!$C$11*I52</f>
        <v>0</v>
      </c>
      <c r="P52" s="37">
        <f>N52*'Données de base'!$C$12*J52</f>
        <v>0</v>
      </c>
      <c r="Q52" s="37">
        <f>N52*'Données de base'!$C$13*K52</f>
        <v>0</v>
      </c>
      <c r="R52" s="37">
        <f>N52*'Données de base'!$C$14*K52</f>
        <v>0</v>
      </c>
      <c r="S52" s="36">
        <f>((Tableau!F52*'Données de base'!$C$25)+(Tableau!G52*'Données de base'!$C$23)+(Tableau!H52*'Données de base'!$C$24))</f>
        <v>0</v>
      </c>
      <c r="T52" s="37">
        <f>S52*'Données de base'!$C$15*L52</f>
        <v>0</v>
      </c>
      <c r="U52" s="37">
        <f>S52*'Données de base'!$C$16</f>
        <v>0</v>
      </c>
      <c r="V52" s="37">
        <f>S52*'Données de base'!$C$17*M52</f>
        <v>0</v>
      </c>
      <c r="W52" s="37">
        <f>S52*'Données de base'!$C$18</f>
        <v>0</v>
      </c>
      <c r="X52" s="37">
        <f>P52/('Données de base'!$C$30/1000)</f>
        <v>0</v>
      </c>
      <c r="Y52" s="37">
        <f>U52/('Données de base'!$C$30/1000)</f>
        <v>0</v>
      </c>
      <c r="Z52" s="37">
        <f>W52/('Données de base'!$C$30/1000)</f>
        <v>0</v>
      </c>
      <c r="AA52" s="37">
        <f t="shared" si="28"/>
        <v>0</v>
      </c>
      <c r="AB52" s="37">
        <f t="shared" si="29"/>
        <v>0</v>
      </c>
      <c r="AC52" s="37">
        <f t="shared" si="30"/>
        <v>0</v>
      </c>
      <c r="AD52" s="37">
        <f t="shared" si="31"/>
        <v>0</v>
      </c>
      <c r="AE52" s="37">
        <f t="shared" si="32"/>
        <v>0</v>
      </c>
      <c r="AF52" s="37">
        <f t="shared" si="33"/>
        <v>0</v>
      </c>
      <c r="AG52" s="37">
        <f t="shared" si="34"/>
        <v>0</v>
      </c>
      <c r="AH52" s="37">
        <f t="shared" si="35"/>
        <v>0</v>
      </c>
      <c r="AI52" s="37">
        <f t="shared" si="36"/>
        <v>0</v>
      </c>
      <c r="AJ52" s="37">
        <f t="shared" si="37"/>
        <v>0</v>
      </c>
      <c r="AK52" s="37">
        <f t="shared" si="38"/>
        <v>0</v>
      </c>
      <c r="AL52" s="37">
        <f t="shared" si="39"/>
        <v>0</v>
      </c>
      <c r="AM52" s="37">
        <f t="shared" si="40"/>
        <v>0</v>
      </c>
      <c r="AN52" s="37">
        <f t="shared" si="41"/>
        <v>0</v>
      </c>
      <c r="AO52" s="37">
        <f t="shared" si="42"/>
        <v>0</v>
      </c>
      <c r="AP52" s="37">
        <f t="shared" si="43"/>
        <v>0</v>
      </c>
      <c r="AQ52" s="37">
        <f t="shared" si="44"/>
        <v>0</v>
      </c>
      <c r="AR52" s="37">
        <f t="shared" si="45"/>
        <v>0</v>
      </c>
      <c r="AS52" s="37">
        <f t="shared" si="46"/>
        <v>0</v>
      </c>
      <c r="AT52" s="37">
        <f t="shared" si="47"/>
        <v>0</v>
      </c>
      <c r="AU52" s="37">
        <f t="shared" si="48"/>
        <v>0</v>
      </c>
      <c r="AV52" s="37">
        <f t="shared" si="49"/>
        <v>0</v>
      </c>
      <c r="AW52" s="37">
        <f t="shared" si="50"/>
        <v>0</v>
      </c>
      <c r="AX52" s="37">
        <f t="shared" si="51"/>
        <v>0</v>
      </c>
      <c r="AY52" s="37">
        <f t="shared" si="52"/>
        <v>0</v>
      </c>
      <c r="AZ52" s="37">
        <f t="shared" si="53"/>
        <v>0</v>
      </c>
    </row>
    <row r="53" spans="1:52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36">
        <f>((Tableau!F53*'Données de base'!$C$29)+(Tableau!G53*'Données de base'!$C$28)+(Tableau!H53*'Données de base'!$C$27))</f>
        <v>0</v>
      </c>
      <c r="O53" s="37">
        <f>N53*'Données de base'!$C$11*I53</f>
        <v>0</v>
      </c>
      <c r="P53" s="37">
        <f>N53*'Données de base'!$C$12*J53</f>
        <v>0</v>
      </c>
      <c r="Q53" s="37">
        <f>N53*'Données de base'!$C$13*K53</f>
        <v>0</v>
      </c>
      <c r="R53" s="37">
        <f>N53*'Données de base'!$C$14*K53</f>
        <v>0</v>
      </c>
      <c r="S53" s="36">
        <f>((Tableau!F53*'Données de base'!$C$25)+(Tableau!G53*'Données de base'!$C$23)+(Tableau!H53*'Données de base'!$C$24))</f>
        <v>0</v>
      </c>
      <c r="T53" s="37">
        <f>S53*'Données de base'!$C$15*L53</f>
        <v>0</v>
      </c>
      <c r="U53" s="37">
        <f>S53*'Données de base'!$C$16</f>
        <v>0</v>
      </c>
      <c r="V53" s="37">
        <f>S53*'Données de base'!$C$17*M53</f>
        <v>0</v>
      </c>
      <c r="W53" s="37">
        <f>S53*'Données de base'!$C$18</f>
        <v>0</v>
      </c>
      <c r="X53" s="37">
        <f>P53/('Données de base'!$C$30/1000)</f>
        <v>0</v>
      </c>
      <c r="Y53" s="37">
        <f>U53/('Données de base'!$C$30/1000)</f>
        <v>0</v>
      </c>
      <c r="Z53" s="37">
        <f>W53/('Données de base'!$C$30/1000)</f>
        <v>0</v>
      </c>
      <c r="AA53" s="37">
        <f t="shared" si="28"/>
        <v>0</v>
      </c>
      <c r="AB53" s="37">
        <f t="shared" si="29"/>
        <v>0</v>
      </c>
      <c r="AC53" s="37">
        <f t="shared" si="30"/>
        <v>0</v>
      </c>
      <c r="AD53" s="37">
        <f t="shared" si="31"/>
        <v>0</v>
      </c>
      <c r="AE53" s="37">
        <f t="shared" si="32"/>
        <v>0</v>
      </c>
      <c r="AF53" s="37">
        <f t="shared" si="33"/>
        <v>0</v>
      </c>
      <c r="AG53" s="37">
        <f t="shared" si="34"/>
        <v>0</v>
      </c>
      <c r="AH53" s="37">
        <f t="shared" si="35"/>
        <v>0</v>
      </c>
      <c r="AI53" s="37">
        <f t="shared" si="36"/>
        <v>0</v>
      </c>
      <c r="AJ53" s="37">
        <f t="shared" si="37"/>
        <v>0</v>
      </c>
      <c r="AK53" s="37">
        <f t="shared" si="38"/>
        <v>0</v>
      </c>
      <c r="AL53" s="37">
        <f t="shared" si="39"/>
        <v>0</v>
      </c>
      <c r="AM53" s="37">
        <f t="shared" si="40"/>
        <v>0</v>
      </c>
      <c r="AN53" s="37">
        <f t="shared" si="41"/>
        <v>0</v>
      </c>
      <c r="AO53" s="37">
        <f t="shared" si="42"/>
        <v>0</v>
      </c>
      <c r="AP53" s="37">
        <f t="shared" si="43"/>
        <v>0</v>
      </c>
      <c r="AQ53" s="37">
        <f t="shared" si="44"/>
        <v>0</v>
      </c>
      <c r="AR53" s="37">
        <f t="shared" si="45"/>
        <v>0</v>
      </c>
      <c r="AS53" s="37">
        <f t="shared" si="46"/>
        <v>0</v>
      </c>
      <c r="AT53" s="37">
        <f t="shared" si="47"/>
        <v>0</v>
      </c>
      <c r="AU53" s="37">
        <f t="shared" si="48"/>
        <v>0</v>
      </c>
      <c r="AV53" s="37">
        <f t="shared" si="49"/>
        <v>0</v>
      </c>
      <c r="AW53" s="37">
        <f t="shared" si="50"/>
        <v>0</v>
      </c>
      <c r="AX53" s="37">
        <f t="shared" si="51"/>
        <v>0</v>
      </c>
      <c r="AY53" s="37">
        <f t="shared" si="52"/>
        <v>0</v>
      </c>
      <c r="AZ53" s="37">
        <f t="shared" si="53"/>
        <v>0</v>
      </c>
    </row>
    <row r="54" spans="1:52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36">
        <f>((Tableau!F54*'Données de base'!$C$29)+(Tableau!G54*'Données de base'!$C$28)+(Tableau!H54*'Données de base'!$C$27))</f>
        <v>0</v>
      </c>
      <c r="O54" s="37">
        <f>N54*'Données de base'!$C$11*I54</f>
        <v>0</v>
      </c>
      <c r="P54" s="37">
        <f>N54*'Données de base'!$C$12*J54</f>
        <v>0</v>
      </c>
      <c r="Q54" s="37">
        <f>N54*'Données de base'!$C$13*K54</f>
        <v>0</v>
      </c>
      <c r="R54" s="37">
        <f>N54*'Données de base'!$C$14*K54</f>
        <v>0</v>
      </c>
      <c r="S54" s="36">
        <f>((Tableau!F54*'Données de base'!$C$25)+(Tableau!G54*'Données de base'!$C$23)+(Tableau!H54*'Données de base'!$C$24))</f>
        <v>0</v>
      </c>
      <c r="T54" s="37">
        <f>S54*'Données de base'!$C$15*L54</f>
        <v>0</v>
      </c>
      <c r="U54" s="37">
        <f>S54*'Données de base'!$C$16</f>
        <v>0</v>
      </c>
      <c r="V54" s="37">
        <f>S54*'Données de base'!$C$17*M54</f>
        <v>0</v>
      </c>
      <c r="W54" s="37">
        <f>S54*'Données de base'!$C$18</f>
        <v>0</v>
      </c>
      <c r="X54" s="37">
        <f>P54/('Données de base'!$C$30/1000)</f>
        <v>0</v>
      </c>
      <c r="Y54" s="37">
        <f>U54/('Données de base'!$C$30/1000)</f>
        <v>0</v>
      </c>
      <c r="Z54" s="37">
        <f>W54/('Données de base'!$C$30/1000)</f>
        <v>0</v>
      </c>
      <c r="AA54" s="37">
        <f t="shared" si="28"/>
        <v>0</v>
      </c>
      <c r="AB54" s="37">
        <f t="shared" si="29"/>
        <v>0</v>
      </c>
      <c r="AC54" s="37">
        <f t="shared" si="30"/>
        <v>0</v>
      </c>
      <c r="AD54" s="37">
        <f t="shared" si="31"/>
        <v>0</v>
      </c>
      <c r="AE54" s="37">
        <f t="shared" si="32"/>
        <v>0</v>
      </c>
      <c r="AF54" s="37">
        <f t="shared" si="33"/>
        <v>0</v>
      </c>
      <c r="AG54" s="37">
        <f t="shared" si="34"/>
        <v>0</v>
      </c>
      <c r="AH54" s="37">
        <f t="shared" si="35"/>
        <v>0</v>
      </c>
      <c r="AI54" s="37">
        <f t="shared" si="36"/>
        <v>0</v>
      </c>
      <c r="AJ54" s="37">
        <f t="shared" si="37"/>
        <v>0</v>
      </c>
      <c r="AK54" s="37">
        <f t="shared" si="38"/>
        <v>0</v>
      </c>
      <c r="AL54" s="37">
        <f t="shared" si="39"/>
        <v>0</v>
      </c>
      <c r="AM54" s="37">
        <f t="shared" si="40"/>
        <v>0</v>
      </c>
      <c r="AN54" s="37">
        <f t="shared" si="41"/>
        <v>0</v>
      </c>
      <c r="AO54" s="37">
        <f t="shared" si="42"/>
        <v>0</v>
      </c>
      <c r="AP54" s="37">
        <f t="shared" si="43"/>
        <v>0</v>
      </c>
      <c r="AQ54" s="37">
        <f t="shared" si="44"/>
        <v>0</v>
      </c>
      <c r="AR54" s="37">
        <f t="shared" si="45"/>
        <v>0</v>
      </c>
      <c r="AS54" s="37">
        <f t="shared" si="46"/>
        <v>0</v>
      </c>
      <c r="AT54" s="37">
        <f t="shared" si="47"/>
        <v>0</v>
      </c>
      <c r="AU54" s="37">
        <f t="shared" si="48"/>
        <v>0</v>
      </c>
      <c r="AV54" s="37">
        <f t="shared" si="49"/>
        <v>0</v>
      </c>
      <c r="AW54" s="37">
        <f t="shared" si="50"/>
        <v>0</v>
      </c>
      <c r="AX54" s="37">
        <f t="shared" si="51"/>
        <v>0</v>
      </c>
      <c r="AY54" s="37">
        <f t="shared" si="52"/>
        <v>0</v>
      </c>
      <c r="AZ54" s="37">
        <f t="shared" si="53"/>
        <v>0</v>
      </c>
    </row>
    <row r="55" spans="1:52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36">
        <f>((Tableau!F55*'Données de base'!$C$29)+(Tableau!G55*'Données de base'!$C$28)+(Tableau!H55*'Données de base'!$C$27))</f>
        <v>0</v>
      </c>
      <c r="O55" s="37">
        <f>N55*'Données de base'!$C$11*I55</f>
        <v>0</v>
      </c>
      <c r="P55" s="37">
        <f>N55*'Données de base'!$C$12*J55</f>
        <v>0</v>
      </c>
      <c r="Q55" s="37">
        <f>N55*'Données de base'!$C$13*K55</f>
        <v>0</v>
      </c>
      <c r="R55" s="37">
        <f>N55*'Données de base'!$C$14*K55</f>
        <v>0</v>
      </c>
      <c r="S55" s="36">
        <f>((Tableau!F55*'Données de base'!$C$25)+(Tableau!G55*'Données de base'!$C$23)+(Tableau!H55*'Données de base'!$C$24))</f>
        <v>0</v>
      </c>
      <c r="T55" s="37">
        <f>S55*'Données de base'!$C$15*L55</f>
        <v>0</v>
      </c>
      <c r="U55" s="37">
        <f>S55*'Données de base'!$C$16</f>
        <v>0</v>
      </c>
      <c r="V55" s="37">
        <f>S55*'Données de base'!$C$17*M55</f>
        <v>0</v>
      </c>
      <c r="W55" s="37">
        <f>S55*'Données de base'!$C$18</f>
        <v>0</v>
      </c>
      <c r="X55" s="37">
        <f>P55/('Données de base'!$C$30/1000)</f>
        <v>0</v>
      </c>
      <c r="Y55" s="37">
        <f>U55/('Données de base'!$C$30/1000)</f>
        <v>0</v>
      </c>
      <c r="Z55" s="37">
        <f>W55/('Données de base'!$C$30/1000)</f>
        <v>0</v>
      </c>
      <c r="AA55" s="37">
        <f t="shared" si="28"/>
        <v>0</v>
      </c>
      <c r="AB55" s="37">
        <f t="shared" si="29"/>
        <v>0</v>
      </c>
      <c r="AC55" s="37">
        <f t="shared" si="30"/>
        <v>0</v>
      </c>
      <c r="AD55" s="37">
        <f t="shared" si="31"/>
        <v>0</v>
      </c>
      <c r="AE55" s="37">
        <f t="shared" si="32"/>
        <v>0</v>
      </c>
      <c r="AF55" s="37">
        <f t="shared" si="33"/>
        <v>0</v>
      </c>
      <c r="AG55" s="37">
        <f t="shared" si="34"/>
        <v>0</v>
      </c>
      <c r="AH55" s="37">
        <f t="shared" si="35"/>
        <v>0</v>
      </c>
      <c r="AI55" s="37">
        <f t="shared" si="36"/>
        <v>0</v>
      </c>
      <c r="AJ55" s="37">
        <f t="shared" si="37"/>
        <v>0</v>
      </c>
      <c r="AK55" s="37">
        <f t="shared" si="38"/>
        <v>0</v>
      </c>
      <c r="AL55" s="37">
        <f t="shared" si="39"/>
        <v>0</v>
      </c>
      <c r="AM55" s="37">
        <f t="shared" si="40"/>
        <v>0</v>
      </c>
      <c r="AN55" s="37">
        <f t="shared" si="41"/>
        <v>0</v>
      </c>
      <c r="AO55" s="37">
        <f t="shared" si="42"/>
        <v>0</v>
      </c>
      <c r="AP55" s="37">
        <f t="shared" si="43"/>
        <v>0</v>
      </c>
      <c r="AQ55" s="37">
        <f t="shared" si="44"/>
        <v>0</v>
      </c>
      <c r="AR55" s="37">
        <f t="shared" si="45"/>
        <v>0</v>
      </c>
      <c r="AS55" s="37">
        <f t="shared" si="46"/>
        <v>0</v>
      </c>
      <c r="AT55" s="37">
        <f t="shared" si="47"/>
        <v>0</v>
      </c>
      <c r="AU55" s="37">
        <f t="shared" si="48"/>
        <v>0</v>
      </c>
      <c r="AV55" s="37">
        <f t="shared" si="49"/>
        <v>0</v>
      </c>
      <c r="AW55" s="37">
        <f t="shared" si="50"/>
        <v>0</v>
      </c>
      <c r="AX55" s="37">
        <f t="shared" si="51"/>
        <v>0</v>
      </c>
      <c r="AY55" s="37">
        <f t="shared" si="52"/>
        <v>0</v>
      </c>
      <c r="AZ55" s="37">
        <f t="shared" si="53"/>
        <v>0</v>
      </c>
    </row>
    <row r="56" spans="1:52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36">
        <f>((Tableau!F56*'Données de base'!$C$29)+(Tableau!G56*'Données de base'!$C$28)+(Tableau!H56*'Données de base'!$C$27))</f>
        <v>0</v>
      </c>
      <c r="O56" s="37">
        <f>N56*'Données de base'!$C$11*I56</f>
        <v>0</v>
      </c>
      <c r="P56" s="37">
        <f>N56*'Données de base'!$C$12*J56</f>
        <v>0</v>
      </c>
      <c r="Q56" s="37">
        <f>N56*'Données de base'!$C$13*K56</f>
        <v>0</v>
      </c>
      <c r="R56" s="37">
        <f>N56*'Données de base'!$C$14*K56</f>
        <v>0</v>
      </c>
      <c r="S56" s="36">
        <f>((Tableau!F56*'Données de base'!$C$25)+(Tableau!G56*'Données de base'!$C$23)+(Tableau!H56*'Données de base'!$C$24))</f>
        <v>0</v>
      </c>
      <c r="T56" s="37">
        <f>S56*'Données de base'!$C$15*L56</f>
        <v>0</v>
      </c>
      <c r="U56" s="37">
        <f>S56*'Données de base'!$C$16</f>
        <v>0</v>
      </c>
      <c r="V56" s="37">
        <f>S56*'Données de base'!$C$17*M56</f>
        <v>0</v>
      </c>
      <c r="W56" s="37">
        <f>S56*'Données de base'!$C$18</f>
        <v>0</v>
      </c>
      <c r="X56" s="37">
        <f>P56/('Données de base'!$C$30/1000)</f>
        <v>0</v>
      </c>
      <c r="Y56" s="37">
        <f>U56/('Données de base'!$C$30/1000)</f>
        <v>0</v>
      </c>
      <c r="Z56" s="37">
        <f>W56/('Données de base'!$C$30/1000)</f>
        <v>0</v>
      </c>
      <c r="AA56" s="37">
        <f t="shared" si="28"/>
        <v>0</v>
      </c>
      <c r="AB56" s="37">
        <f t="shared" si="29"/>
        <v>0</v>
      </c>
      <c r="AC56" s="37">
        <f t="shared" si="30"/>
        <v>0</v>
      </c>
      <c r="AD56" s="37">
        <f t="shared" si="31"/>
        <v>0</v>
      </c>
      <c r="AE56" s="37">
        <f t="shared" si="32"/>
        <v>0</v>
      </c>
      <c r="AF56" s="37">
        <f t="shared" si="33"/>
        <v>0</v>
      </c>
      <c r="AG56" s="37">
        <f t="shared" si="34"/>
        <v>0</v>
      </c>
      <c r="AH56" s="37">
        <f t="shared" si="35"/>
        <v>0</v>
      </c>
      <c r="AI56" s="37">
        <f t="shared" si="36"/>
        <v>0</v>
      </c>
      <c r="AJ56" s="37">
        <f t="shared" si="37"/>
        <v>0</v>
      </c>
      <c r="AK56" s="37">
        <f t="shared" si="38"/>
        <v>0</v>
      </c>
      <c r="AL56" s="37">
        <f t="shared" si="39"/>
        <v>0</v>
      </c>
      <c r="AM56" s="37">
        <f t="shared" si="40"/>
        <v>0</v>
      </c>
      <c r="AN56" s="37">
        <f t="shared" si="41"/>
        <v>0</v>
      </c>
      <c r="AO56" s="37">
        <f t="shared" si="42"/>
        <v>0</v>
      </c>
      <c r="AP56" s="37">
        <f t="shared" si="43"/>
        <v>0</v>
      </c>
      <c r="AQ56" s="37">
        <f t="shared" si="44"/>
        <v>0</v>
      </c>
      <c r="AR56" s="37">
        <f t="shared" si="45"/>
        <v>0</v>
      </c>
      <c r="AS56" s="37">
        <f t="shared" si="46"/>
        <v>0</v>
      </c>
      <c r="AT56" s="37">
        <f t="shared" si="47"/>
        <v>0</v>
      </c>
      <c r="AU56" s="37">
        <f t="shared" si="48"/>
        <v>0</v>
      </c>
      <c r="AV56" s="37">
        <f t="shared" si="49"/>
        <v>0</v>
      </c>
      <c r="AW56" s="37">
        <f t="shared" si="50"/>
        <v>0</v>
      </c>
      <c r="AX56" s="37">
        <f t="shared" si="51"/>
        <v>0</v>
      </c>
      <c r="AY56" s="37">
        <f t="shared" si="52"/>
        <v>0</v>
      </c>
      <c r="AZ56" s="37">
        <f t="shared" si="53"/>
        <v>0</v>
      </c>
    </row>
    <row r="57" spans="1:52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36">
        <f>((Tableau!F57*'Données de base'!$C$29)+(Tableau!G57*'Données de base'!$C$28)+(Tableau!H57*'Données de base'!$C$27))</f>
        <v>0</v>
      </c>
      <c r="O57" s="37">
        <f>N57*'Données de base'!$C$11*I57</f>
        <v>0</v>
      </c>
      <c r="P57" s="37">
        <f>N57*'Données de base'!$C$12*J57</f>
        <v>0</v>
      </c>
      <c r="Q57" s="37">
        <f>N57*'Données de base'!$C$13*K57</f>
        <v>0</v>
      </c>
      <c r="R57" s="37">
        <f>N57*'Données de base'!$C$14*K57</f>
        <v>0</v>
      </c>
      <c r="S57" s="36">
        <f>((Tableau!F57*'Données de base'!$C$25)+(Tableau!G57*'Données de base'!$C$23)+(Tableau!H57*'Données de base'!$C$24))</f>
        <v>0</v>
      </c>
      <c r="T57" s="37">
        <f>S57*'Données de base'!$C$15*L57</f>
        <v>0</v>
      </c>
      <c r="U57" s="37">
        <f>S57*'Données de base'!$C$16</f>
        <v>0</v>
      </c>
      <c r="V57" s="37">
        <f>S57*'Données de base'!$C$17*M57</f>
        <v>0</v>
      </c>
      <c r="W57" s="37">
        <f>S57*'Données de base'!$C$18</f>
        <v>0</v>
      </c>
      <c r="X57" s="37">
        <f>P57/('Données de base'!$C$30/1000)</f>
        <v>0</v>
      </c>
      <c r="Y57" s="37">
        <f>U57/('Données de base'!$C$30/1000)</f>
        <v>0</v>
      </c>
      <c r="Z57" s="37">
        <f>W57/('Données de base'!$C$30/1000)</f>
        <v>0</v>
      </c>
      <c r="AA57" s="37">
        <f t="shared" si="28"/>
        <v>0</v>
      </c>
      <c r="AB57" s="37">
        <f t="shared" si="29"/>
        <v>0</v>
      </c>
      <c r="AC57" s="37">
        <f t="shared" si="30"/>
        <v>0</v>
      </c>
      <c r="AD57" s="37">
        <f t="shared" si="31"/>
        <v>0</v>
      </c>
      <c r="AE57" s="37">
        <f t="shared" si="32"/>
        <v>0</v>
      </c>
      <c r="AF57" s="37">
        <f t="shared" si="33"/>
        <v>0</v>
      </c>
      <c r="AG57" s="37">
        <f t="shared" si="34"/>
        <v>0</v>
      </c>
      <c r="AH57" s="37">
        <f t="shared" si="35"/>
        <v>0</v>
      </c>
      <c r="AI57" s="37">
        <f t="shared" si="36"/>
        <v>0</v>
      </c>
      <c r="AJ57" s="37">
        <f t="shared" si="37"/>
        <v>0</v>
      </c>
      <c r="AK57" s="37">
        <f t="shared" si="38"/>
        <v>0</v>
      </c>
      <c r="AL57" s="37">
        <f t="shared" si="39"/>
        <v>0</v>
      </c>
      <c r="AM57" s="37">
        <f t="shared" si="40"/>
        <v>0</v>
      </c>
      <c r="AN57" s="37">
        <f t="shared" si="41"/>
        <v>0</v>
      </c>
      <c r="AO57" s="37">
        <f t="shared" si="42"/>
        <v>0</v>
      </c>
      <c r="AP57" s="37">
        <f t="shared" si="43"/>
        <v>0</v>
      </c>
      <c r="AQ57" s="37">
        <f t="shared" si="44"/>
        <v>0</v>
      </c>
      <c r="AR57" s="37">
        <f t="shared" si="45"/>
        <v>0</v>
      </c>
      <c r="AS57" s="37">
        <f t="shared" si="46"/>
        <v>0</v>
      </c>
      <c r="AT57" s="37">
        <f t="shared" si="47"/>
        <v>0</v>
      </c>
      <c r="AU57" s="37">
        <f t="shared" si="48"/>
        <v>0</v>
      </c>
      <c r="AV57" s="37">
        <f t="shared" si="49"/>
        <v>0</v>
      </c>
      <c r="AW57" s="37">
        <f t="shared" si="50"/>
        <v>0</v>
      </c>
      <c r="AX57" s="37">
        <f t="shared" si="51"/>
        <v>0</v>
      </c>
      <c r="AY57" s="37">
        <f t="shared" si="52"/>
        <v>0</v>
      </c>
      <c r="AZ57" s="37">
        <f t="shared" si="53"/>
        <v>0</v>
      </c>
    </row>
    <row r="58" spans="1:52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36">
        <f>((Tableau!F58*'Données de base'!$C$29)+(Tableau!G58*'Données de base'!$C$28)+(Tableau!H58*'Données de base'!$C$27))</f>
        <v>0</v>
      </c>
      <c r="O58" s="37">
        <f>N58*'Données de base'!$C$11*I58</f>
        <v>0</v>
      </c>
      <c r="P58" s="37">
        <f>N58*'Données de base'!$C$12*J58</f>
        <v>0</v>
      </c>
      <c r="Q58" s="37">
        <f>N58*'Données de base'!$C$13*K58</f>
        <v>0</v>
      </c>
      <c r="R58" s="37">
        <f>N58*'Données de base'!$C$14*K58</f>
        <v>0</v>
      </c>
      <c r="S58" s="36">
        <f>((Tableau!F58*'Données de base'!$C$25)+(Tableau!G58*'Données de base'!$C$23)+(Tableau!H58*'Données de base'!$C$24))</f>
        <v>0</v>
      </c>
      <c r="T58" s="37">
        <f>S58*'Données de base'!$C$15*L58</f>
        <v>0</v>
      </c>
      <c r="U58" s="37">
        <f>S58*'Données de base'!$C$16</f>
        <v>0</v>
      </c>
      <c r="V58" s="37">
        <f>S58*'Données de base'!$C$17*M58</f>
        <v>0</v>
      </c>
      <c r="W58" s="37">
        <f>S58*'Données de base'!$C$18</f>
        <v>0</v>
      </c>
      <c r="X58" s="37">
        <f>P58/('Données de base'!$C$30/1000)</f>
        <v>0</v>
      </c>
      <c r="Y58" s="37">
        <f>U58/('Données de base'!$C$30/1000)</f>
        <v>0</v>
      </c>
      <c r="Z58" s="37">
        <f>W58/('Données de base'!$C$30/1000)</f>
        <v>0</v>
      </c>
      <c r="AA58" s="37">
        <f t="shared" si="28"/>
        <v>0</v>
      </c>
      <c r="AB58" s="37">
        <f t="shared" si="29"/>
        <v>0</v>
      </c>
      <c r="AC58" s="37">
        <f t="shared" si="30"/>
        <v>0</v>
      </c>
      <c r="AD58" s="37">
        <f t="shared" si="31"/>
        <v>0</v>
      </c>
      <c r="AE58" s="37">
        <f t="shared" si="32"/>
        <v>0</v>
      </c>
      <c r="AF58" s="37">
        <f t="shared" si="33"/>
        <v>0</v>
      </c>
      <c r="AG58" s="37">
        <f t="shared" si="34"/>
        <v>0</v>
      </c>
      <c r="AH58" s="37">
        <f t="shared" si="35"/>
        <v>0</v>
      </c>
      <c r="AI58" s="37">
        <f t="shared" si="36"/>
        <v>0</v>
      </c>
      <c r="AJ58" s="37">
        <f t="shared" si="37"/>
        <v>0</v>
      </c>
      <c r="AK58" s="37">
        <f t="shared" si="38"/>
        <v>0</v>
      </c>
      <c r="AL58" s="37">
        <f t="shared" si="39"/>
        <v>0</v>
      </c>
      <c r="AM58" s="37">
        <f t="shared" si="40"/>
        <v>0</v>
      </c>
      <c r="AN58" s="37">
        <f t="shared" si="41"/>
        <v>0</v>
      </c>
      <c r="AO58" s="37">
        <f t="shared" si="42"/>
        <v>0</v>
      </c>
      <c r="AP58" s="37">
        <f t="shared" si="43"/>
        <v>0</v>
      </c>
      <c r="AQ58" s="37">
        <f t="shared" si="44"/>
        <v>0</v>
      </c>
      <c r="AR58" s="37">
        <f t="shared" si="45"/>
        <v>0</v>
      </c>
      <c r="AS58" s="37">
        <f t="shared" si="46"/>
        <v>0</v>
      </c>
      <c r="AT58" s="37">
        <f t="shared" si="47"/>
        <v>0</v>
      </c>
      <c r="AU58" s="37">
        <f t="shared" si="48"/>
        <v>0</v>
      </c>
      <c r="AV58" s="37">
        <f t="shared" si="49"/>
        <v>0</v>
      </c>
      <c r="AW58" s="37">
        <f t="shared" si="50"/>
        <v>0</v>
      </c>
      <c r="AX58" s="37">
        <f t="shared" si="51"/>
        <v>0</v>
      </c>
      <c r="AY58" s="37">
        <f t="shared" si="52"/>
        <v>0</v>
      </c>
      <c r="AZ58" s="37">
        <f t="shared" si="53"/>
        <v>0</v>
      </c>
    </row>
    <row r="59" spans="1:52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36">
        <f>((Tableau!F59*'Données de base'!$C$29)+(Tableau!G59*'Données de base'!$C$28)+(Tableau!H59*'Données de base'!$C$27))</f>
        <v>0</v>
      </c>
      <c r="O59" s="37">
        <f>N59*'Données de base'!$C$11*I59</f>
        <v>0</v>
      </c>
      <c r="P59" s="37">
        <f>N59*'Données de base'!$C$12*J59</f>
        <v>0</v>
      </c>
      <c r="Q59" s="37">
        <f>N59*'Données de base'!$C$13*K59</f>
        <v>0</v>
      </c>
      <c r="R59" s="37">
        <f>N59*'Données de base'!$C$14*K59</f>
        <v>0</v>
      </c>
      <c r="S59" s="36">
        <f>((Tableau!F59*'Données de base'!$C$25)+(Tableau!G59*'Données de base'!$C$23)+(Tableau!H59*'Données de base'!$C$24))</f>
        <v>0</v>
      </c>
      <c r="T59" s="37">
        <f>S59*'Données de base'!$C$15*L59</f>
        <v>0</v>
      </c>
      <c r="U59" s="37">
        <f>S59*'Données de base'!$C$16</f>
        <v>0</v>
      </c>
      <c r="V59" s="37">
        <f>S59*'Données de base'!$C$17*M59</f>
        <v>0</v>
      </c>
      <c r="W59" s="37">
        <f>S59*'Données de base'!$C$18</f>
        <v>0</v>
      </c>
      <c r="X59" s="37">
        <f>P59/('Données de base'!$C$30/1000)</f>
        <v>0</v>
      </c>
      <c r="Y59" s="37">
        <f>U59/('Données de base'!$C$30/1000)</f>
        <v>0</v>
      </c>
      <c r="Z59" s="37">
        <f>W59/('Données de base'!$C$30/1000)</f>
        <v>0</v>
      </c>
      <c r="AA59" s="37">
        <f t="shared" si="28"/>
        <v>0</v>
      </c>
      <c r="AB59" s="37">
        <f t="shared" si="29"/>
        <v>0</v>
      </c>
      <c r="AC59" s="37">
        <f t="shared" si="30"/>
        <v>0</v>
      </c>
      <c r="AD59" s="37">
        <f t="shared" si="31"/>
        <v>0</v>
      </c>
      <c r="AE59" s="37">
        <f t="shared" si="32"/>
        <v>0</v>
      </c>
      <c r="AF59" s="37">
        <f t="shared" si="33"/>
        <v>0</v>
      </c>
      <c r="AG59" s="37">
        <f t="shared" si="34"/>
        <v>0</v>
      </c>
      <c r="AH59" s="37">
        <f t="shared" si="35"/>
        <v>0</v>
      </c>
      <c r="AI59" s="37">
        <f t="shared" si="36"/>
        <v>0</v>
      </c>
      <c r="AJ59" s="37">
        <f t="shared" si="37"/>
        <v>0</v>
      </c>
      <c r="AK59" s="37">
        <f t="shared" si="38"/>
        <v>0</v>
      </c>
      <c r="AL59" s="37">
        <f t="shared" si="39"/>
        <v>0</v>
      </c>
      <c r="AM59" s="37">
        <f t="shared" si="40"/>
        <v>0</v>
      </c>
      <c r="AN59" s="37">
        <f t="shared" si="41"/>
        <v>0</v>
      </c>
      <c r="AO59" s="37">
        <f t="shared" si="42"/>
        <v>0</v>
      </c>
      <c r="AP59" s="37">
        <f t="shared" si="43"/>
        <v>0</v>
      </c>
      <c r="AQ59" s="37">
        <f t="shared" si="44"/>
        <v>0</v>
      </c>
      <c r="AR59" s="37">
        <f t="shared" si="45"/>
        <v>0</v>
      </c>
      <c r="AS59" s="37">
        <f t="shared" si="46"/>
        <v>0</v>
      </c>
      <c r="AT59" s="37">
        <f t="shared" si="47"/>
        <v>0</v>
      </c>
      <c r="AU59" s="37">
        <f t="shared" si="48"/>
        <v>0</v>
      </c>
      <c r="AV59" s="37">
        <f t="shared" si="49"/>
        <v>0</v>
      </c>
      <c r="AW59" s="37">
        <f t="shared" si="50"/>
        <v>0</v>
      </c>
      <c r="AX59" s="37">
        <f t="shared" si="51"/>
        <v>0</v>
      </c>
      <c r="AY59" s="37">
        <f t="shared" si="52"/>
        <v>0</v>
      </c>
      <c r="AZ59" s="37">
        <f t="shared" si="53"/>
        <v>0</v>
      </c>
    </row>
    <row r="60" spans="1:52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36">
        <f>((Tableau!F60*'Données de base'!$C$29)+(Tableau!G60*'Données de base'!$C$28)+(Tableau!H60*'Données de base'!$C$27))</f>
        <v>0</v>
      </c>
      <c r="O60" s="37">
        <f>N60*'Données de base'!$C$11*I60</f>
        <v>0</v>
      </c>
      <c r="P60" s="37">
        <f>N60*'Données de base'!$C$12*J60</f>
        <v>0</v>
      </c>
      <c r="Q60" s="37">
        <f>N60*'Données de base'!$C$13*K60</f>
        <v>0</v>
      </c>
      <c r="R60" s="37">
        <f>N60*'Données de base'!$C$14*K60</f>
        <v>0</v>
      </c>
      <c r="S60" s="36">
        <f>((Tableau!F60*'Données de base'!$C$25)+(Tableau!G60*'Données de base'!$C$23)+(Tableau!H60*'Données de base'!$C$24))</f>
        <v>0</v>
      </c>
      <c r="T60" s="37">
        <f>S60*'Données de base'!$C$15*L60</f>
        <v>0</v>
      </c>
      <c r="U60" s="37">
        <f>S60*'Données de base'!$C$16</f>
        <v>0</v>
      </c>
      <c r="V60" s="37">
        <f>S60*'Données de base'!$C$17*M60</f>
        <v>0</v>
      </c>
      <c r="W60" s="37">
        <f>S60*'Données de base'!$C$18</f>
        <v>0</v>
      </c>
      <c r="X60" s="37">
        <f>P60/('Données de base'!$C$30/1000)</f>
        <v>0</v>
      </c>
      <c r="Y60" s="37">
        <f>U60/('Données de base'!$C$30/1000)</f>
        <v>0</v>
      </c>
      <c r="Z60" s="37">
        <f>W60/('Données de base'!$C$30/1000)</f>
        <v>0</v>
      </c>
      <c r="AA60" s="37">
        <f t="shared" si="28"/>
        <v>0</v>
      </c>
      <c r="AB60" s="37">
        <f t="shared" si="29"/>
        <v>0</v>
      </c>
      <c r="AC60" s="37">
        <f t="shared" si="30"/>
        <v>0</v>
      </c>
      <c r="AD60" s="37">
        <f t="shared" si="31"/>
        <v>0</v>
      </c>
      <c r="AE60" s="37">
        <f t="shared" si="32"/>
        <v>0</v>
      </c>
      <c r="AF60" s="37">
        <f t="shared" si="33"/>
        <v>0</v>
      </c>
      <c r="AG60" s="37">
        <f t="shared" si="34"/>
        <v>0</v>
      </c>
      <c r="AH60" s="37">
        <f t="shared" si="35"/>
        <v>0</v>
      </c>
      <c r="AI60" s="37">
        <f t="shared" si="36"/>
        <v>0</v>
      </c>
      <c r="AJ60" s="37">
        <f t="shared" si="37"/>
        <v>0</v>
      </c>
      <c r="AK60" s="37">
        <f t="shared" si="38"/>
        <v>0</v>
      </c>
      <c r="AL60" s="37">
        <f t="shared" si="39"/>
        <v>0</v>
      </c>
      <c r="AM60" s="37">
        <f t="shared" si="40"/>
        <v>0</v>
      </c>
      <c r="AN60" s="37">
        <f t="shared" si="41"/>
        <v>0</v>
      </c>
      <c r="AO60" s="37">
        <f t="shared" si="42"/>
        <v>0</v>
      </c>
      <c r="AP60" s="37">
        <f t="shared" si="43"/>
        <v>0</v>
      </c>
      <c r="AQ60" s="37">
        <f t="shared" si="44"/>
        <v>0</v>
      </c>
      <c r="AR60" s="37">
        <f t="shared" si="45"/>
        <v>0</v>
      </c>
      <c r="AS60" s="37">
        <f t="shared" si="46"/>
        <v>0</v>
      </c>
      <c r="AT60" s="37">
        <f t="shared" si="47"/>
        <v>0</v>
      </c>
      <c r="AU60" s="37">
        <f t="shared" si="48"/>
        <v>0</v>
      </c>
      <c r="AV60" s="37">
        <f t="shared" si="49"/>
        <v>0</v>
      </c>
      <c r="AW60" s="37">
        <f t="shared" si="50"/>
        <v>0</v>
      </c>
      <c r="AX60" s="37">
        <f t="shared" si="51"/>
        <v>0</v>
      </c>
      <c r="AY60" s="37">
        <f t="shared" si="52"/>
        <v>0</v>
      </c>
      <c r="AZ60" s="37">
        <f t="shared" si="53"/>
        <v>0</v>
      </c>
    </row>
    <row r="61" spans="1:52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36">
        <f>((Tableau!F61*'Données de base'!$C$29)+(Tableau!G61*'Données de base'!$C$28)+(Tableau!H61*'Données de base'!$C$27))</f>
        <v>0</v>
      </c>
      <c r="O61" s="37">
        <f>N61*'Données de base'!$C$11*I61</f>
        <v>0</v>
      </c>
      <c r="P61" s="37">
        <f>N61*'Données de base'!$C$12*J61</f>
        <v>0</v>
      </c>
      <c r="Q61" s="37">
        <f>N61*'Données de base'!$C$13*K61</f>
        <v>0</v>
      </c>
      <c r="R61" s="37">
        <f>N61*'Données de base'!$C$14*K61</f>
        <v>0</v>
      </c>
      <c r="S61" s="36">
        <f>((Tableau!F61*'Données de base'!$C$25)+(Tableau!G61*'Données de base'!$C$23)+(Tableau!H61*'Données de base'!$C$24))</f>
        <v>0</v>
      </c>
      <c r="T61" s="37">
        <f>S61*'Données de base'!$C$15*L61</f>
        <v>0</v>
      </c>
      <c r="U61" s="37">
        <f>S61*'Données de base'!$C$16</f>
        <v>0</v>
      </c>
      <c r="V61" s="37">
        <f>S61*'Données de base'!$C$17*M61</f>
        <v>0</v>
      </c>
      <c r="W61" s="37">
        <f>S61*'Données de base'!$C$18</f>
        <v>0</v>
      </c>
      <c r="X61" s="37">
        <f>P61/('Données de base'!$C$30/1000)</f>
        <v>0</v>
      </c>
      <c r="Y61" s="37">
        <f>U61/('Données de base'!$C$30/1000)</f>
        <v>0</v>
      </c>
      <c r="Z61" s="37">
        <f>W61/('Données de base'!$C$30/1000)</f>
        <v>0</v>
      </c>
      <c r="AA61" s="37">
        <f t="shared" si="28"/>
        <v>0</v>
      </c>
      <c r="AB61" s="37">
        <f t="shared" si="29"/>
        <v>0</v>
      </c>
      <c r="AC61" s="37">
        <f t="shared" si="30"/>
        <v>0</v>
      </c>
      <c r="AD61" s="37">
        <f t="shared" si="31"/>
        <v>0</v>
      </c>
      <c r="AE61" s="37">
        <f t="shared" si="32"/>
        <v>0</v>
      </c>
      <c r="AF61" s="37">
        <f t="shared" si="33"/>
        <v>0</v>
      </c>
      <c r="AG61" s="37">
        <f t="shared" si="34"/>
        <v>0</v>
      </c>
      <c r="AH61" s="37">
        <f t="shared" si="35"/>
        <v>0</v>
      </c>
      <c r="AI61" s="37">
        <f t="shared" si="36"/>
        <v>0</v>
      </c>
      <c r="AJ61" s="37">
        <f t="shared" si="37"/>
        <v>0</v>
      </c>
      <c r="AK61" s="37">
        <f t="shared" si="38"/>
        <v>0</v>
      </c>
      <c r="AL61" s="37">
        <f t="shared" si="39"/>
        <v>0</v>
      </c>
      <c r="AM61" s="37">
        <f t="shared" si="40"/>
        <v>0</v>
      </c>
      <c r="AN61" s="37">
        <f t="shared" si="41"/>
        <v>0</v>
      </c>
      <c r="AO61" s="37">
        <f t="shared" si="42"/>
        <v>0</v>
      </c>
      <c r="AP61" s="37">
        <f t="shared" si="43"/>
        <v>0</v>
      </c>
      <c r="AQ61" s="37">
        <f t="shared" si="44"/>
        <v>0</v>
      </c>
      <c r="AR61" s="37">
        <f t="shared" si="45"/>
        <v>0</v>
      </c>
      <c r="AS61" s="37">
        <f t="shared" si="46"/>
        <v>0</v>
      </c>
      <c r="AT61" s="37">
        <f t="shared" si="47"/>
        <v>0</v>
      </c>
      <c r="AU61" s="37">
        <f t="shared" si="48"/>
        <v>0</v>
      </c>
      <c r="AV61" s="37">
        <f t="shared" si="49"/>
        <v>0</v>
      </c>
      <c r="AW61" s="37">
        <f t="shared" si="50"/>
        <v>0</v>
      </c>
      <c r="AX61" s="37">
        <f t="shared" si="51"/>
        <v>0</v>
      </c>
      <c r="AY61" s="37">
        <f t="shared" si="52"/>
        <v>0</v>
      </c>
      <c r="AZ61" s="37">
        <f t="shared" si="53"/>
        <v>0</v>
      </c>
    </row>
    <row r="62" spans="1:52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36">
        <f>((Tableau!F62*'Données de base'!$C$29)+(Tableau!G62*'Données de base'!$C$28)+(Tableau!H62*'Données de base'!$C$27))</f>
        <v>0</v>
      </c>
      <c r="O62" s="37">
        <f>N62*'Données de base'!$C$11*I62</f>
        <v>0</v>
      </c>
      <c r="P62" s="37">
        <f>N62*'Données de base'!$C$12*J62</f>
        <v>0</v>
      </c>
      <c r="Q62" s="37">
        <f>N62*'Données de base'!$C$13*K62</f>
        <v>0</v>
      </c>
      <c r="R62" s="37">
        <f>N62*'Données de base'!$C$14*K62</f>
        <v>0</v>
      </c>
      <c r="S62" s="36">
        <f>((Tableau!F62*'Données de base'!$C$25)+(Tableau!G62*'Données de base'!$C$23)+(Tableau!H62*'Données de base'!$C$24))</f>
        <v>0</v>
      </c>
      <c r="T62" s="37">
        <f>S62*'Données de base'!$C$15*L62</f>
        <v>0</v>
      </c>
      <c r="U62" s="37">
        <f>S62*'Données de base'!$C$16</f>
        <v>0</v>
      </c>
      <c r="V62" s="37">
        <f>S62*'Données de base'!$C$17*M62</f>
        <v>0</v>
      </c>
      <c r="W62" s="37">
        <f>S62*'Données de base'!$C$18</f>
        <v>0</v>
      </c>
      <c r="X62" s="37">
        <f>P62/('Données de base'!$C$30/1000)</f>
        <v>0</v>
      </c>
      <c r="Y62" s="37">
        <f>U62/('Données de base'!$C$30/1000)</f>
        <v>0</v>
      </c>
      <c r="Z62" s="37">
        <f>W62/('Données de base'!$C$30/1000)</f>
        <v>0</v>
      </c>
      <c r="AA62" s="37">
        <f t="shared" si="28"/>
        <v>0</v>
      </c>
      <c r="AB62" s="37">
        <f t="shared" si="29"/>
        <v>0</v>
      </c>
      <c r="AC62" s="37">
        <f t="shared" si="30"/>
        <v>0</v>
      </c>
      <c r="AD62" s="37">
        <f t="shared" si="31"/>
        <v>0</v>
      </c>
      <c r="AE62" s="37">
        <f t="shared" si="32"/>
        <v>0</v>
      </c>
      <c r="AF62" s="37">
        <f t="shared" si="33"/>
        <v>0</v>
      </c>
      <c r="AG62" s="37">
        <f t="shared" si="34"/>
        <v>0</v>
      </c>
      <c r="AH62" s="37">
        <f t="shared" si="35"/>
        <v>0</v>
      </c>
      <c r="AI62" s="37">
        <f t="shared" si="36"/>
        <v>0</v>
      </c>
      <c r="AJ62" s="37">
        <f t="shared" si="37"/>
        <v>0</v>
      </c>
      <c r="AK62" s="37">
        <f t="shared" si="38"/>
        <v>0</v>
      </c>
      <c r="AL62" s="37">
        <f t="shared" si="39"/>
        <v>0</v>
      </c>
      <c r="AM62" s="37">
        <f t="shared" si="40"/>
        <v>0</v>
      </c>
      <c r="AN62" s="37">
        <f t="shared" si="41"/>
        <v>0</v>
      </c>
      <c r="AO62" s="37">
        <f t="shared" si="42"/>
        <v>0</v>
      </c>
      <c r="AP62" s="37">
        <f t="shared" si="43"/>
        <v>0</v>
      </c>
      <c r="AQ62" s="37">
        <f t="shared" si="44"/>
        <v>0</v>
      </c>
      <c r="AR62" s="37">
        <f t="shared" si="45"/>
        <v>0</v>
      </c>
      <c r="AS62" s="37">
        <f t="shared" si="46"/>
        <v>0</v>
      </c>
      <c r="AT62" s="37">
        <f t="shared" si="47"/>
        <v>0</v>
      </c>
      <c r="AU62" s="37">
        <f t="shared" si="48"/>
        <v>0</v>
      </c>
      <c r="AV62" s="37">
        <f t="shared" si="49"/>
        <v>0</v>
      </c>
      <c r="AW62" s="37">
        <f t="shared" si="50"/>
        <v>0</v>
      </c>
      <c r="AX62" s="37">
        <f t="shared" si="51"/>
        <v>0</v>
      </c>
      <c r="AY62" s="37">
        <f t="shared" si="52"/>
        <v>0</v>
      </c>
      <c r="AZ62" s="37">
        <f t="shared" si="53"/>
        <v>0</v>
      </c>
    </row>
    <row r="63" spans="1:52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36">
        <f>((Tableau!F63*'Données de base'!$C$29)+(Tableau!G63*'Données de base'!$C$28)+(Tableau!H63*'Données de base'!$C$27))</f>
        <v>0</v>
      </c>
      <c r="O63" s="37">
        <f>N63*'Données de base'!$C$11*I63</f>
        <v>0</v>
      </c>
      <c r="P63" s="37">
        <f>N63*'Données de base'!$C$12*J63</f>
        <v>0</v>
      </c>
      <c r="Q63" s="37">
        <f>N63*'Données de base'!$C$13*K63</f>
        <v>0</v>
      </c>
      <c r="R63" s="37">
        <f>N63*'Données de base'!$C$14*K63</f>
        <v>0</v>
      </c>
      <c r="S63" s="36">
        <f>((Tableau!F63*'Données de base'!$C$25)+(Tableau!G63*'Données de base'!$C$23)+(Tableau!H63*'Données de base'!$C$24))</f>
        <v>0</v>
      </c>
      <c r="T63" s="37">
        <f>S63*'Données de base'!$C$15*L63</f>
        <v>0</v>
      </c>
      <c r="U63" s="37">
        <f>S63*'Données de base'!$C$16</f>
        <v>0</v>
      </c>
      <c r="V63" s="37">
        <f>S63*'Données de base'!$C$17*M63</f>
        <v>0</v>
      </c>
      <c r="W63" s="37">
        <f>S63*'Données de base'!$C$18</f>
        <v>0</v>
      </c>
      <c r="X63" s="37">
        <f>P63/('Données de base'!$C$30/1000)</f>
        <v>0</v>
      </c>
      <c r="Y63" s="37">
        <f>U63/('Données de base'!$C$30/1000)</f>
        <v>0</v>
      </c>
      <c r="Z63" s="37">
        <f>W63/('Données de base'!$C$30/1000)</f>
        <v>0</v>
      </c>
      <c r="AA63" s="37">
        <f t="shared" si="28"/>
        <v>0</v>
      </c>
      <c r="AB63" s="37">
        <f t="shared" si="29"/>
        <v>0</v>
      </c>
      <c r="AC63" s="37">
        <f t="shared" si="30"/>
        <v>0</v>
      </c>
      <c r="AD63" s="37">
        <f t="shared" si="31"/>
        <v>0</v>
      </c>
      <c r="AE63" s="37">
        <f t="shared" si="32"/>
        <v>0</v>
      </c>
      <c r="AF63" s="37">
        <f t="shared" si="33"/>
        <v>0</v>
      </c>
      <c r="AG63" s="37">
        <f t="shared" si="34"/>
        <v>0</v>
      </c>
      <c r="AH63" s="37">
        <f t="shared" si="35"/>
        <v>0</v>
      </c>
      <c r="AI63" s="37">
        <f t="shared" si="36"/>
        <v>0</v>
      </c>
      <c r="AJ63" s="37">
        <f t="shared" si="37"/>
        <v>0</v>
      </c>
      <c r="AK63" s="37">
        <f t="shared" si="38"/>
        <v>0</v>
      </c>
      <c r="AL63" s="37">
        <f t="shared" si="39"/>
        <v>0</v>
      </c>
      <c r="AM63" s="37">
        <f t="shared" si="40"/>
        <v>0</v>
      </c>
      <c r="AN63" s="37">
        <f t="shared" si="41"/>
        <v>0</v>
      </c>
      <c r="AO63" s="37">
        <f t="shared" si="42"/>
        <v>0</v>
      </c>
      <c r="AP63" s="37">
        <f t="shared" si="43"/>
        <v>0</v>
      </c>
      <c r="AQ63" s="37">
        <f t="shared" si="44"/>
        <v>0</v>
      </c>
      <c r="AR63" s="37">
        <f t="shared" si="45"/>
        <v>0</v>
      </c>
      <c r="AS63" s="37">
        <f t="shared" si="46"/>
        <v>0</v>
      </c>
      <c r="AT63" s="37">
        <f t="shared" si="47"/>
        <v>0</v>
      </c>
      <c r="AU63" s="37">
        <f t="shared" si="48"/>
        <v>0</v>
      </c>
      <c r="AV63" s="37">
        <f t="shared" si="49"/>
        <v>0</v>
      </c>
      <c r="AW63" s="37">
        <f t="shared" si="50"/>
        <v>0</v>
      </c>
      <c r="AX63" s="37">
        <f t="shared" si="51"/>
        <v>0</v>
      </c>
      <c r="AY63" s="37">
        <f t="shared" si="52"/>
        <v>0</v>
      </c>
      <c r="AZ63" s="37">
        <f t="shared" si="53"/>
        <v>0</v>
      </c>
    </row>
    <row r="64" spans="1:52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36">
        <f>((Tableau!F64*'Données de base'!$C$29)+(Tableau!G64*'Données de base'!$C$28)+(Tableau!H64*'Données de base'!$C$27))</f>
        <v>0</v>
      </c>
      <c r="O64" s="37">
        <f>N64*'Données de base'!$C$11*I64</f>
        <v>0</v>
      </c>
      <c r="P64" s="37">
        <f>N64*'Données de base'!$C$12*J64</f>
        <v>0</v>
      </c>
      <c r="Q64" s="37">
        <f>N64*'Données de base'!$C$13*K64</f>
        <v>0</v>
      </c>
      <c r="R64" s="37">
        <f>N64*'Données de base'!$C$14*K64</f>
        <v>0</v>
      </c>
      <c r="S64" s="36">
        <f>((Tableau!F64*'Données de base'!$C$25)+(Tableau!G64*'Données de base'!$C$23)+(Tableau!H64*'Données de base'!$C$24))</f>
        <v>0</v>
      </c>
      <c r="T64" s="37">
        <f>S64*'Données de base'!$C$15*L64</f>
        <v>0</v>
      </c>
      <c r="U64" s="37">
        <f>S64*'Données de base'!$C$16</f>
        <v>0</v>
      </c>
      <c r="V64" s="37">
        <f>S64*'Données de base'!$C$17*M64</f>
        <v>0</v>
      </c>
      <c r="W64" s="37">
        <f>S64*'Données de base'!$C$18</f>
        <v>0</v>
      </c>
      <c r="X64" s="37">
        <f>P64/('Données de base'!$C$30/1000)</f>
        <v>0</v>
      </c>
      <c r="Y64" s="37">
        <f>U64/('Données de base'!$C$30/1000)</f>
        <v>0</v>
      </c>
      <c r="Z64" s="37">
        <f>W64/('Données de base'!$C$30/1000)</f>
        <v>0</v>
      </c>
      <c r="AA64" s="37">
        <f t="shared" si="28"/>
        <v>0</v>
      </c>
      <c r="AB64" s="37">
        <f t="shared" si="29"/>
        <v>0</v>
      </c>
      <c r="AC64" s="37">
        <f t="shared" si="30"/>
        <v>0</v>
      </c>
      <c r="AD64" s="37">
        <f t="shared" si="31"/>
        <v>0</v>
      </c>
      <c r="AE64" s="37">
        <f t="shared" si="32"/>
        <v>0</v>
      </c>
      <c r="AF64" s="37">
        <f t="shared" si="33"/>
        <v>0</v>
      </c>
      <c r="AG64" s="37">
        <f t="shared" si="34"/>
        <v>0</v>
      </c>
      <c r="AH64" s="37">
        <f t="shared" si="35"/>
        <v>0</v>
      </c>
      <c r="AI64" s="37">
        <f t="shared" si="36"/>
        <v>0</v>
      </c>
      <c r="AJ64" s="37">
        <f t="shared" si="37"/>
        <v>0</v>
      </c>
      <c r="AK64" s="37">
        <f t="shared" si="38"/>
        <v>0</v>
      </c>
      <c r="AL64" s="37">
        <f t="shared" si="39"/>
        <v>0</v>
      </c>
      <c r="AM64" s="37">
        <f t="shared" si="40"/>
        <v>0</v>
      </c>
      <c r="AN64" s="37">
        <f t="shared" si="41"/>
        <v>0</v>
      </c>
      <c r="AO64" s="37">
        <f t="shared" si="42"/>
        <v>0</v>
      </c>
      <c r="AP64" s="37">
        <f t="shared" si="43"/>
        <v>0</v>
      </c>
      <c r="AQ64" s="37">
        <f t="shared" si="44"/>
        <v>0</v>
      </c>
      <c r="AR64" s="37">
        <f t="shared" si="45"/>
        <v>0</v>
      </c>
      <c r="AS64" s="37">
        <f t="shared" si="46"/>
        <v>0</v>
      </c>
      <c r="AT64" s="37">
        <f t="shared" si="47"/>
        <v>0</v>
      </c>
      <c r="AU64" s="37">
        <f t="shared" si="48"/>
        <v>0</v>
      </c>
      <c r="AV64" s="37">
        <f t="shared" si="49"/>
        <v>0</v>
      </c>
      <c r="AW64" s="37">
        <f t="shared" si="50"/>
        <v>0</v>
      </c>
      <c r="AX64" s="37">
        <f t="shared" si="51"/>
        <v>0</v>
      </c>
      <c r="AY64" s="37">
        <f t="shared" si="52"/>
        <v>0</v>
      </c>
      <c r="AZ64" s="37">
        <f t="shared" si="53"/>
        <v>0</v>
      </c>
    </row>
    <row r="65" spans="1:52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36">
        <f>((Tableau!F65*'Données de base'!$C$29)+(Tableau!G65*'Données de base'!$C$28)+(Tableau!H65*'Données de base'!$C$27))</f>
        <v>0</v>
      </c>
      <c r="O65" s="37">
        <f>N65*'Données de base'!$C$11*I65</f>
        <v>0</v>
      </c>
      <c r="P65" s="37">
        <f>N65*'Données de base'!$C$12*J65</f>
        <v>0</v>
      </c>
      <c r="Q65" s="37">
        <f>N65*'Données de base'!$C$13*K65</f>
        <v>0</v>
      </c>
      <c r="R65" s="37">
        <f>N65*'Données de base'!$C$14*K65</f>
        <v>0</v>
      </c>
      <c r="S65" s="36">
        <f>((Tableau!F65*'Données de base'!$C$25)+(Tableau!G65*'Données de base'!$C$23)+(Tableau!H65*'Données de base'!$C$24))</f>
        <v>0</v>
      </c>
      <c r="T65" s="37">
        <f>S65*'Données de base'!$C$15*L65</f>
        <v>0</v>
      </c>
      <c r="U65" s="37">
        <f>S65*'Données de base'!$C$16</f>
        <v>0</v>
      </c>
      <c r="V65" s="37">
        <f>S65*'Données de base'!$C$17*M65</f>
        <v>0</v>
      </c>
      <c r="W65" s="37">
        <f>S65*'Données de base'!$C$18</f>
        <v>0</v>
      </c>
      <c r="X65" s="37">
        <f>P65/('Données de base'!$C$30/1000)</f>
        <v>0</v>
      </c>
      <c r="Y65" s="37">
        <f>U65/('Données de base'!$C$30/1000)</f>
        <v>0</v>
      </c>
      <c r="Z65" s="37">
        <f>W65/('Données de base'!$C$30/1000)</f>
        <v>0</v>
      </c>
      <c r="AA65" s="37">
        <f t="shared" si="28"/>
        <v>0</v>
      </c>
      <c r="AB65" s="37">
        <f t="shared" si="29"/>
        <v>0</v>
      </c>
      <c r="AC65" s="37">
        <f t="shared" si="30"/>
        <v>0</v>
      </c>
      <c r="AD65" s="37">
        <f t="shared" si="31"/>
        <v>0</v>
      </c>
      <c r="AE65" s="37">
        <f t="shared" si="32"/>
        <v>0</v>
      </c>
      <c r="AF65" s="37">
        <f t="shared" si="33"/>
        <v>0</v>
      </c>
      <c r="AG65" s="37">
        <f t="shared" si="34"/>
        <v>0</v>
      </c>
      <c r="AH65" s="37">
        <f t="shared" si="35"/>
        <v>0</v>
      </c>
      <c r="AI65" s="37">
        <f t="shared" si="36"/>
        <v>0</v>
      </c>
      <c r="AJ65" s="37">
        <f t="shared" si="37"/>
        <v>0</v>
      </c>
      <c r="AK65" s="37">
        <f t="shared" si="38"/>
        <v>0</v>
      </c>
      <c r="AL65" s="37">
        <f t="shared" si="39"/>
        <v>0</v>
      </c>
      <c r="AM65" s="37">
        <f t="shared" si="40"/>
        <v>0</v>
      </c>
      <c r="AN65" s="37">
        <f t="shared" si="41"/>
        <v>0</v>
      </c>
      <c r="AO65" s="37">
        <f t="shared" si="42"/>
        <v>0</v>
      </c>
      <c r="AP65" s="37">
        <f t="shared" si="43"/>
        <v>0</v>
      </c>
      <c r="AQ65" s="37">
        <f t="shared" si="44"/>
        <v>0</v>
      </c>
      <c r="AR65" s="37">
        <f t="shared" si="45"/>
        <v>0</v>
      </c>
      <c r="AS65" s="37">
        <f t="shared" si="46"/>
        <v>0</v>
      </c>
      <c r="AT65" s="37">
        <f t="shared" si="47"/>
        <v>0</v>
      </c>
      <c r="AU65" s="37">
        <f t="shared" si="48"/>
        <v>0</v>
      </c>
      <c r="AV65" s="37">
        <f t="shared" si="49"/>
        <v>0</v>
      </c>
      <c r="AW65" s="37">
        <f t="shared" si="50"/>
        <v>0</v>
      </c>
      <c r="AX65" s="37">
        <f t="shared" si="51"/>
        <v>0</v>
      </c>
      <c r="AY65" s="37">
        <f t="shared" si="52"/>
        <v>0</v>
      </c>
      <c r="AZ65" s="37">
        <f t="shared" si="53"/>
        <v>0</v>
      </c>
    </row>
    <row r="66" spans="1:52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36">
        <f>((Tableau!F66*'Données de base'!$C$29)+(Tableau!G66*'Données de base'!$C$28)+(Tableau!H66*'Données de base'!$C$27))</f>
        <v>0</v>
      </c>
      <c r="O66" s="37">
        <f>N66*'Données de base'!$C$11*I66</f>
        <v>0</v>
      </c>
      <c r="P66" s="37">
        <f>N66*'Données de base'!$C$12*J66</f>
        <v>0</v>
      </c>
      <c r="Q66" s="37">
        <f>N66*'Données de base'!$C$13*K66</f>
        <v>0</v>
      </c>
      <c r="R66" s="37">
        <f>N66*'Données de base'!$C$14*K66</f>
        <v>0</v>
      </c>
      <c r="S66" s="36">
        <f>((Tableau!F66*'Données de base'!$C$25)+(Tableau!G66*'Données de base'!$C$23)+(Tableau!H66*'Données de base'!$C$24))</f>
        <v>0</v>
      </c>
      <c r="T66" s="37">
        <f>S66*'Données de base'!$C$15*L66</f>
        <v>0</v>
      </c>
      <c r="U66" s="37">
        <f>S66*'Données de base'!$C$16</f>
        <v>0</v>
      </c>
      <c r="V66" s="37">
        <f>S66*'Données de base'!$C$17*M66</f>
        <v>0</v>
      </c>
      <c r="W66" s="37">
        <f>S66*'Données de base'!$C$18</f>
        <v>0</v>
      </c>
      <c r="X66" s="37">
        <f>P66/('Données de base'!$C$30/1000)</f>
        <v>0</v>
      </c>
      <c r="Y66" s="37">
        <f>U66/('Données de base'!$C$30/1000)</f>
        <v>0</v>
      </c>
      <c r="Z66" s="37">
        <f>W66/('Données de base'!$C$30/1000)</f>
        <v>0</v>
      </c>
      <c r="AA66" s="37">
        <f t="shared" si="28"/>
        <v>0</v>
      </c>
      <c r="AB66" s="37">
        <f t="shared" si="29"/>
        <v>0</v>
      </c>
      <c r="AC66" s="37">
        <f t="shared" si="30"/>
        <v>0</v>
      </c>
      <c r="AD66" s="37">
        <f t="shared" si="31"/>
        <v>0</v>
      </c>
      <c r="AE66" s="37">
        <f t="shared" si="32"/>
        <v>0</v>
      </c>
      <c r="AF66" s="37">
        <f t="shared" si="33"/>
        <v>0</v>
      </c>
      <c r="AG66" s="37">
        <f t="shared" si="34"/>
        <v>0</v>
      </c>
      <c r="AH66" s="37">
        <f t="shared" si="35"/>
        <v>0</v>
      </c>
      <c r="AI66" s="37">
        <f t="shared" si="36"/>
        <v>0</v>
      </c>
      <c r="AJ66" s="37">
        <f t="shared" si="37"/>
        <v>0</v>
      </c>
      <c r="AK66" s="37">
        <f t="shared" si="38"/>
        <v>0</v>
      </c>
      <c r="AL66" s="37">
        <f t="shared" si="39"/>
        <v>0</v>
      </c>
      <c r="AM66" s="37">
        <f t="shared" si="40"/>
        <v>0</v>
      </c>
      <c r="AN66" s="37">
        <f t="shared" si="41"/>
        <v>0</v>
      </c>
      <c r="AO66" s="37">
        <f t="shared" si="42"/>
        <v>0</v>
      </c>
      <c r="AP66" s="37">
        <f t="shared" si="43"/>
        <v>0</v>
      </c>
      <c r="AQ66" s="37">
        <f t="shared" si="44"/>
        <v>0</v>
      </c>
      <c r="AR66" s="37">
        <f t="shared" si="45"/>
        <v>0</v>
      </c>
      <c r="AS66" s="37">
        <f t="shared" si="46"/>
        <v>0</v>
      </c>
      <c r="AT66" s="37">
        <f t="shared" si="47"/>
        <v>0</v>
      </c>
      <c r="AU66" s="37">
        <f t="shared" si="48"/>
        <v>0</v>
      </c>
      <c r="AV66" s="37">
        <f t="shared" si="49"/>
        <v>0</v>
      </c>
      <c r="AW66" s="37">
        <f t="shared" si="50"/>
        <v>0</v>
      </c>
      <c r="AX66" s="37">
        <f t="shared" si="51"/>
        <v>0</v>
      </c>
      <c r="AY66" s="37">
        <f t="shared" si="52"/>
        <v>0</v>
      </c>
      <c r="AZ66" s="37">
        <f t="shared" si="53"/>
        <v>0</v>
      </c>
    </row>
    <row r="67" spans="1:52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36">
        <f>((Tableau!F67*'Données de base'!$C$29)+(Tableau!G67*'Données de base'!$C$28)+(Tableau!H67*'Données de base'!$C$27))</f>
        <v>0</v>
      </c>
      <c r="O67" s="37">
        <f>N67*'Données de base'!$C$11*I67</f>
        <v>0</v>
      </c>
      <c r="P67" s="37">
        <f>N67*'Données de base'!$C$12*J67</f>
        <v>0</v>
      </c>
      <c r="Q67" s="37">
        <f>N67*'Données de base'!$C$13*K67</f>
        <v>0</v>
      </c>
      <c r="R67" s="37">
        <f>N67*'Données de base'!$C$14*K67</f>
        <v>0</v>
      </c>
      <c r="S67" s="36">
        <f>((Tableau!F67*'Données de base'!$C$25)+(Tableau!G67*'Données de base'!$C$23)+(Tableau!H67*'Données de base'!$C$24))</f>
        <v>0</v>
      </c>
      <c r="T67" s="37">
        <f>S67*'Données de base'!$C$15*L67</f>
        <v>0</v>
      </c>
      <c r="U67" s="37">
        <f>S67*'Données de base'!$C$16</f>
        <v>0</v>
      </c>
      <c r="V67" s="37">
        <f>S67*'Données de base'!$C$17*M67</f>
        <v>0</v>
      </c>
      <c r="W67" s="37">
        <f>S67*'Données de base'!$C$18</f>
        <v>0</v>
      </c>
      <c r="X67" s="37">
        <f>P67/('Données de base'!$C$30/1000)</f>
        <v>0</v>
      </c>
      <c r="Y67" s="37">
        <f>U67/('Données de base'!$C$30/1000)</f>
        <v>0</v>
      </c>
      <c r="Z67" s="37">
        <f>W67/('Données de base'!$C$30/1000)</f>
        <v>0</v>
      </c>
      <c r="AA67" s="37">
        <f t="shared" si="28"/>
        <v>0</v>
      </c>
      <c r="AB67" s="37">
        <f t="shared" si="29"/>
        <v>0</v>
      </c>
      <c r="AC67" s="37">
        <f t="shared" si="30"/>
        <v>0</v>
      </c>
      <c r="AD67" s="37">
        <f t="shared" si="31"/>
        <v>0</v>
      </c>
      <c r="AE67" s="37">
        <f t="shared" si="32"/>
        <v>0</v>
      </c>
      <c r="AF67" s="37">
        <f t="shared" si="33"/>
        <v>0</v>
      </c>
      <c r="AG67" s="37">
        <f t="shared" si="34"/>
        <v>0</v>
      </c>
      <c r="AH67" s="37">
        <f t="shared" si="35"/>
        <v>0</v>
      </c>
      <c r="AI67" s="37">
        <f t="shared" si="36"/>
        <v>0</v>
      </c>
      <c r="AJ67" s="37">
        <f t="shared" si="37"/>
        <v>0</v>
      </c>
      <c r="AK67" s="37">
        <f t="shared" si="38"/>
        <v>0</v>
      </c>
      <c r="AL67" s="37">
        <f t="shared" si="39"/>
        <v>0</v>
      </c>
      <c r="AM67" s="37">
        <f t="shared" si="40"/>
        <v>0</v>
      </c>
      <c r="AN67" s="37">
        <f t="shared" si="41"/>
        <v>0</v>
      </c>
      <c r="AO67" s="37">
        <f t="shared" si="42"/>
        <v>0</v>
      </c>
      <c r="AP67" s="37">
        <f t="shared" si="43"/>
        <v>0</v>
      </c>
      <c r="AQ67" s="37">
        <f t="shared" si="44"/>
        <v>0</v>
      </c>
      <c r="AR67" s="37">
        <f t="shared" si="45"/>
        <v>0</v>
      </c>
      <c r="AS67" s="37">
        <f t="shared" si="46"/>
        <v>0</v>
      </c>
      <c r="AT67" s="37">
        <f t="shared" si="47"/>
        <v>0</v>
      </c>
      <c r="AU67" s="37">
        <f t="shared" si="48"/>
        <v>0</v>
      </c>
      <c r="AV67" s="37">
        <f t="shared" si="49"/>
        <v>0</v>
      </c>
      <c r="AW67" s="37">
        <f t="shared" si="50"/>
        <v>0</v>
      </c>
      <c r="AX67" s="37">
        <f t="shared" si="51"/>
        <v>0</v>
      </c>
      <c r="AY67" s="37">
        <f t="shared" si="52"/>
        <v>0</v>
      </c>
      <c r="AZ67" s="37">
        <f t="shared" si="53"/>
        <v>0</v>
      </c>
    </row>
    <row r="68" spans="1:52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36">
        <f>((Tableau!F68*'Données de base'!$C$29)+(Tableau!G68*'Données de base'!$C$28)+(Tableau!H68*'Données de base'!$C$27))</f>
        <v>0</v>
      </c>
      <c r="O68" s="37">
        <f>N68*'Données de base'!$C$11*I68</f>
        <v>0</v>
      </c>
      <c r="P68" s="37">
        <f>N68*'Données de base'!$C$12*J68</f>
        <v>0</v>
      </c>
      <c r="Q68" s="37">
        <f>N68*'Données de base'!$C$13*K68</f>
        <v>0</v>
      </c>
      <c r="R68" s="37">
        <f>N68*'Données de base'!$C$14*K68</f>
        <v>0</v>
      </c>
      <c r="S68" s="36">
        <f>((Tableau!F68*'Données de base'!$C$25)+(Tableau!G68*'Données de base'!$C$23)+(Tableau!H68*'Données de base'!$C$24))</f>
        <v>0</v>
      </c>
      <c r="T68" s="37">
        <f>S68*'Données de base'!$C$15*L68</f>
        <v>0</v>
      </c>
      <c r="U68" s="37">
        <f>S68*'Données de base'!$C$16</f>
        <v>0</v>
      </c>
      <c r="V68" s="37">
        <f>S68*'Données de base'!$C$17*M68</f>
        <v>0</v>
      </c>
      <c r="W68" s="37">
        <f>S68*'Données de base'!$C$18</f>
        <v>0</v>
      </c>
      <c r="X68" s="37">
        <f>P68/('Données de base'!$C$30/1000)</f>
        <v>0</v>
      </c>
      <c r="Y68" s="37">
        <f>U68/('Données de base'!$C$30/1000)</f>
        <v>0</v>
      </c>
      <c r="Z68" s="37">
        <f>W68/('Données de base'!$C$30/1000)</f>
        <v>0</v>
      </c>
      <c r="AA68" s="37">
        <f t="shared" si="28"/>
        <v>0</v>
      </c>
      <c r="AB68" s="37">
        <f t="shared" si="29"/>
        <v>0</v>
      </c>
      <c r="AC68" s="37">
        <f t="shared" si="30"/>
        <v>0</v>
      </c>
      <c r="AD68" s="37">
        <f t="shared" si="31"/>
        <v>0</v>
      </c>
      <c r="AE68" s="37">
        <f t="shared" si="32"/>
        <v>0</v>
      </c>
      <c r="AF68" s="37">
        <f t="shared" si="33"/>
        <v>0</v>
      </c>
      <c r="AG68" s="37">
        <f t="shared" si="34"/>
        <v>0</v>
      </c>
      <c r="AH68" s="37">
        <f t="shared" si="35"/>
        <v>0</v>
      </c>
      <c r="AI68" s="37">
        <f t="shared" si="36"/>
        <v>0</v>
      </c>
      <c r="AJ68" s="37">
        <f t="shared" si="37"/>
        <v>0</v>
      </c>
      <c r="AK68" s="37">
        <f t="shared" si="38"/>
        <v>0</v>
      </c>
      <c r="AL68" s="37">
        <f t="shared" si="39"/>
        <v>0</v>
      </c>
      <c r="AM68" s="37">
        <f t="shared" si="40"/>
        <v>0</v>
      </c>
      <c r="AN68" s="37">
        <f t="shared" si="41"/>
        <v>0</v>
      </c>
      <c r="AO68" s="37">
        <f t="shared" si="42"/>
        <v>0</v>
      </c>
      <c r="AP68" s="37">
        <f t="shared" si="43"/>
        <v>0</v>
      </c>
      <c r="AQ68" s="37">
        <f t="shared" si="44"/>
        <v>0</v>
      </c>
      <c r="AR68" s="37">
        <f t="shared" si="45"/>
        <v>0</v>
      </c>
      <c r="AS68" s="37">
        <f t="shared" si="46"/>
        <v>0</v>
      </c>
      <c r="AT68" s="37">
        <f t="shared" si="47"/>
        <v>0</v>
      </c>
      <c r="AU68" s="37">
        <f t="shared" si="48"/>
        <v>0</v>
      </c>
      <c r="AV68" s="37">
        <f t="shared" si="49"/>
        <v>0</v>
      </c>
      <c r="AW68" s="37">
        <f t="shared" si="50"/>
        <v>0</v>
      </c>
      <c r="AX68" s="37">
        <f t="shared" si="51"/>
        <v>0</v>
      </c>
      <c r="AY68" s="37">
        <f t="shared" si="52"/>
        <v>0</v>
      </c>
      <c r="AZ68" s="37">
        <f t="shared" si="53"/>
        <v>0</v>
      </c>
    </row>
    <row r="69" spans="1:52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36">
        <f>((Tableau!F69*'Données de base'!$C$29)+(Tableau!G69*'Données de base'!$C$28)+(Tableau!H69*'Données de base'!$C$27))</f>
        <v>0</v>
      </c>
      <c r="O69" s="37">
        <f>N69*'Données de base'!$C$11*I69</f>
        <v>0</v>
      </c>
      <c r="P69" s="37">
        <f>N69*'Données de base'!$C$12*J69</f>
        <v>0</v>
      </c>
      <c r="Q69" s="37">
        <f>N69*'Données de base'!$C$13*K69</f>
        <v>0</v>
      </c>
      <c r="R69" s="37">
        <f>N69*'Données de base'!$C$14*K69</f>
        <v>0</v>
      </c>
      <c r="S69" s="36">
        <f>((Tableau!F69*'Données de base'!$C$25)+(Tableau!G69*'Données de base'!$C$23)+(Tableau!H69*'Données de base'!$C$24))</f>
        <v>0</v>
      </c>
      <c r="T69" s="37">
        <f>S69*'Données de base'!$C$15*L69</f>
        <v>0</v>
      </c>
      <c r="U69" s="37">
        <f>S69*'Données de base'!$C$16</f>
        <v>0</v>
      </c>
      <c r="V69" s="37">
        <f>S69*'Données de base'!$C$17*M69</f>
        <v>0</v>
      </c>
      <c r="W69" s="37">
        <f>S69*'Données de base'!$C$18</f>
        <v>0</v>
      </c>
      <c r="X69" s="37">
        <f>P69/('Données de base'!$C$30/1000)</f>
        <v>0</v>
      </c>
      <c r="Y69" s="37">
        <f>U69/('Données de base'!$C$30/1000)</f>
        <v>0</v>
      </c>
      <c r="Z69" s="37">
        <f>W69/('Données de base'!$C$30/1000)</f>
        <v>0</v>
      </c>
      <c r="AA69" s="37">
        <f t="shared" si="28"/>
        <v>0</v>
      </c>
      <c r="AB69" s="37">
        <f t="shared" si="29"/>
        <v>0</v>
      </c>
      <c r="AC69" s="37">
        <f t="shared" si="30"/>
        <v>0</v>
      </c>
      <c r="AD69" s="37">
        <f t="shared" si="31"/>
        <v>0</v>
      </c>
      <c r="AE69" s="37">
        <f t="shared" si="32"/>
        <v>0</v>
      </c>
      <c r="AF69" s="37">
        <f t="shared" si="33"/>
        <v>0</v>
      </c>
      <c r="AG69" s="37">
        <f t="shared" si="34"/>
        <v>0</v>
      </c>
      <c r="AH69" s="37">
        <f t="shared" si="35"/>
        <v>0</v>
      </c>
      <c r="AI69" s="37">
        <f t="shared" si="36"/>
        <v>0</v>
      </c>
      <c r="AJ69" s="37">
        <f t="shared" si="37"/>
        <v>0</v>
      </c>
      <c r="AK69" s="37">
        <f t="shared" si="38"/>
        <v>0</v>
      </c>
      <c r="AL69" s="37">
        <f t="shared" si="39"/>
        <v>0</v>
      </c>
      <c r="AM69" s="37">
        <f t="shared" si="40"/>
        <v>0</v>
      </c>
      <c r="AN69" s="37">
        <f t="shared" si="41"/>
        <v>0</v>
      </c>
      <c r="AO69" s="37">
        <f t="shared" si="42"/>
        <v>0</v>
      </c>
      <c r="AP69" s="37">
        <f t="shared" si="43"/>
        <v>0</v>
      </c>
      <c r="AQ69" s="37">
        <f t="shared" si="44"/>
        <v>0</v>
      </c>
      <c r="AR69" s="37">
        <f t="shared" si="45"/>
        <v>0</v>
      </c>
      <c r="AS69" s="37">
        <f t="shared" si="46"/>
        <v>0</v>
      </c>
      <c r="AT69" s="37">
        <f t="shared" si="47"/>
        <v>0</v>
      </c>
      <c r="AU69" s="37">
        <f t="shared" si="48"/>
        <v>0</v>
      </c>
      <c r="AV69" s="37">
        <f t="shared" si="49"/>
        <v>0</v>
      </c>
      <c r="AW69" s="37">
        <f t="shared" si="50"/>
        <v>0</v>
      </c>
      <c r="AX69" s="37">
        <f t="shared" si="51"/>
        <v>0</v>
      </c>
      <c r="AY69" s="37">
        <f t="shared" si="52"/>
        <v>0</v>
      </c>
      <c r="AZ69" s="37">
        <f t="shared" si="53"/>
        <v>0</v>
      </c>
    </row>
    <row r="70" spans="1:52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36">
        <f>((Tableau!F70*'Données de base'!$C$29)+(Tableau!G70*'Données de base'!$C$28)+(Tableau!H70*'Données de base'!$C$27))</f>
        <v>0</v>
      </c>
      <c r="O70" s="37">
        <f>N70*'Données de base'!$C$11*I70</f>
        <v>0</v>
      </c>
      <c r="P70" s="37">
        <f>N70*'Données de base'!$C$12*J70</f>
        <v>0</v>
      </c>
      <c r="Q70" s="37">
        <f>N70*'Données de base'!$C$13*K70</f>
        <v>0</v>
      </c>
      <c r="R70" s="37">
        <f>N70*'Données de base'!$C$14*K70</f>
        <v>0</v>
      </c>
      <c r="S70" s="36">
        <f>((Tableau!F70*'Données de base'!$C$25)+(Tableau!G70*'Données de base'!$C$23)+(Tableau!H70*'Données de base'!$C$24))</f>
        <v>0</v>
      </c>
      <c r="T70" s="37">
        <f>S70*'Données de base'!$C$15*L70</f>
        <v>0</v>
      </c>
      <c r="U70" s="37">
        <f>S70*'Données de base'!$C$16</f>
        <v>0</v>
      </c>
      <c r="V70" s="37">
        <f>S70*'Données de base'!$C$17*M70</f>
        <v>0</v>
      </c>
      <c r="W70" s="37">
        <f>S70*'Données de base'!$C$18</f>
        <v>0</v>
      </c>
      <c r="X70" s="37">
        <f>P70/('Données de base'!$C$30/1000)</f>
        <v>0</v>
      </c>
      <c r="Y70" s="37">
        <f>U70/('Données de base'!$C$30/1000)</f>
        <v>0</v>
      </c>
      <c r="Z70" s="37">
        <f>W70/('Données de base'!$C$30/1000)</f>
        <v>0</v>
      </c>
      <c r="AA70" s="37">
        <f t="shared" si="28"/>
        <v>0</v>
      </c>
      <c r="AB70" s="37">
        <f t="shared" si="29"/>
        <v>0</v>
      </c>
      <c r="AC70" s="37">
        <f t="shared" si="30"/>
        <v>0</v>
      </c>
      <c r="AD70" s="37">
        <f t="shared" si="31"/>
        <v>0</v>
      </c>
      <c r="AE70" s="37">
        <f t="shared" si="32"/>
        <v>0</v>
      </c>
      <c r="AF70" s="37">
        <f t="shared" si="33"/>
        <v>0</v>
      </c>
      <c r="AG70" s="37">
        <f t="shared" si="34"/>
        <v>0</v>
      </c>
      <c r="AH70" s="37">
        <f t="shared" si="35"/>
        <v>0</v>
      </c>
      <c r="AI70" s="37">
        <f t="shared" si="36"/>
        <v>0</v>
      </c>
      <c r="AJ70" s="37">
        <f t="shared" si="37"/>
        <v>0</v>
      </c>
      <c r="AK70" s="37">
        <f t="shared" si="38"/>
        <v>0</v>
      </c>
      <c r="AL70" s="37">
        <f t="shared" si="39"/>
        <v>0</v>
      </c>
      <c r="AM70" s="37">
        <f t="shared" si="40"/>
        <v>0</v>
      </c>
      <c r="AN70" s="37">
        <f t="shared" si="41"/>
        <v>0</v>
      </c>
      <c r="AO70" s="37">
        <f t="shared" si="42"/>
        <v>0</v>
      </c>
      <c r="AP70" s="37">
        <f t="shared" si="43"/>
        <v>0</v>
      </c>
      <c r="AQ70" s="37">
        <f t="shared" si="44"/>
        <v>0</v>
      </c>
      <c r="AR70" s="37">
        <f t="shared" si="45"/>
        <v>0</v>
      </c>
      <c r="AS70" s="37">
        <f t="shared" si="46"/>
        <v>0</v>
      </c>
      <c r="AT70" s="37">
        <f t="shared" si="47"/>
        <v>0</v>
      </c>
      <c r="AU70" s="37">
        <f t="shared" si="48"/>
        <v>0</v>
      </c>
      <c r="AV70" s="37">
        <f t="shared" si="49"/>
        <v>0</v>
      </c>
      <c r="AW70" s="37">
        <f t="shared" si="50"/>
        <v>0</v>
      </c>
      <c r="AX70" s="37">
        <f t="shared" si="51"/>
        <v>0</v>
      </c>
      <c r="AY70" s="37">
        <f t="shared" si="52"/>
        <v>0</v>
      </c>
      <c r="AZ70" s="37">
        <f t="shared" si="53"/>
        <v>0</v>
      </c>
    </row>
    <row r="71" spans="1:52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36">
        <f>((Tableau!F71*'Données de base'!$C$29)+(Tableau!G71*'Données de base'!$C$28)+(Tableau!H71*'Données de base'!$C$27))</f>
        <v>0</v>
      </c>
      <c r="O71" s="37">
        <f>N71*'Données de base'!$C$11*I71</f>
        <v>0</v>
      </c>
      <c r="P71" s="37">
        <f>N71*'Données de base'!$C$12*J71</f>
        <v>0</v>
      </c>
      <c r="Q71" s="37">
        <f>N71*'Données de base'!$C$13*K71</f>
        <v>0</v>
      </c>
      <c r="R71" s="37">
        <f>N71*'Données de base'!$C$14*K71</f>
        <v>0</v>
      </c>
      <c r="S71" s="36">
        <f>((Tableau!F71*'Données de base'!$C$25)+(Tableau!G71*'Données de base'!$C$23)+(Tableau!H71*'Données de base'!$C$24))</f>
        <v>0</v>
      </c>
      <c r="T71" s="37">
        <f>S71*'Données de base'!$C$15*L71</f>
        <v>0</v>
      </c>
      <c r="U71" s="37">
        <f>S71*'Données de base'!$C$16</f>
        <v>0</v>
      </c>
      <c r="V71" s="37">
        <f>S71*'Données de base'!$C$17*M71</f>
        <v>0</v>
      </c>
      <c r="W71" s="37">
        <f>S71*'Données de base'!$C$18</f>
        <v>0</v>
      </c>
      <c r="X71" s="37">
        <f>P71/('Données de base'!$C$30/1000)</f>
        <v>0</v>
      </c>
      <c r="Y71" s="37">
        <f>U71/('Données de base'!$C$30/1000)</f>
        <v>0</v>
      </c>
      <c r="Z71" s="37">
        <f>W71/('Données de base'!$C$30/1000)</f>
        <v>0</v>
      </c>
      <c r="AA71" s="37">
        <f t="shared" si="28"/>
        <v>0</v>
      </c>
      <c r="AB71" s="37">
        <f t="shared" si="29"/>
        <v>0</v>
      </c>
      <c r="AC71" s="37">
        <f t="shared" si="30"/>
        <v>0</v>
      </c>
      <c r="AD71" s="37">
        <f t="shared" si="31"/>
        <v>0</v>
      </c>
      <c r="AE71" s="37">
        <f t="shared" si="32"/>
        <v>0</v>
      </c>
      <c r="AF71" s="37">
        <f t="shared" si="33"/>
        <v>0</v>
      </c>
      <c r="AG71" s="37">
        <f t="shared" si="34"/>
        <v>0</v>
      </c>
      <c r="AH71" s="37">
        <f t="shared" si="35"/>
        <v>0</v>
      </c>
      <c r="AI71" s="37">
        <f t="shared" si="36"/>
        <v>0</v>
      </c>
      <c r="AJ71" s="37">
        <f t="shared" si="37"/>
        <v>0</v>
      </c>
      <c r="AK71" s="37">
        <f t="shared" si="38"/>
        <v>0</v>
      </c>
      <c r="AL71" s="37">
        <f t="shared" si="39"/>
        <v>0</v>
      </c>
      <c r="AM71" s="37">
        <f t="shared" si="40"/>
        <v>0</v>
      </c>
      <c r="AN71" s="37">
        <f t="shared" si="41"/>
        <v>0</v>
      </c>
      <c r="AO71" s="37">
        <f t="shared" si="42"/>
        <v>0</v>
      </c>
      <c r="AP71" s="37">
        <f t="shared" si="43"/>
        <v>0</v>
      </c>
      <c r="AQ71" s="37">
        <f t="shared" si="44"/>
        <v>0</v>
      </c>
      <c r="AR71" s="37">
        <f t="shared" si="45"/>
        <v>0</v>
      </c>
      <c r="AS71" s="37">
        <f t="shared" si="46"/>
        <v>0</v>
      </c>
      <c r="AT71" s="37">
        <f t="shared" si="47"/>
        <v>0</v>
      </c>
      <c r="AU71" s="37">
        <f t="shared" si="48"/>
        <v>0</v>
      </c>
      <c r="AV71" s="37">
        <f t="shared" si="49"/>
        <v>0</v>
      </c>
      <c r="AW71" s="37">
        <f t="shared" si="50"/>
        <v>0</v>
      </c>
      <c r="AX71" s="37">
        <f t="shared" si="51"/>
        <v>0</v>
      </c>
      <c r="AY71" s="37">
        <f t="shared" si="52"/>
        <v>0</v>
      </c>
      <c r="AZ71" s="37">
        <f t="shared" si="53"/>
        <v>0</v>
      </c>
    </row>
    <row r="72" spans="1:52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36">
        <f>((Tableau!F72*'Données de base'!$C$29)+(Tableau!G72*'Données de base'!$C$28)+(Tableau!H72*'Données de base'!$C$27))</f>
        <v>0</v>
      </c>
      <c r="O72" s="37">
        <f>N72*'Données de base'!$C$11*I72</f>
        <v>0</v>
      </c>
      <c r="P72" s="37">
        <f>N72*'Données de base'!$C$12*J72</f>
        <v>0</v>
      </c>
      <c r="Q72" s="37">
        <f>N72*'Données de base'!$C$13*K72</f>
        <v>0</v>
      </c>
      <c r="R72" s="37">
        <f>N72*'Données de base'!$C$14*K72</f>
        <v>0</v>
      </c>
      <c r="S72" s="36">
        <f>((Tableau!F72*'Données de base'!$C$25)+(Tableau!G72*'Données de base'!$C$23)+(Tableau!H72*'Données de base'!$C$24))</f>
        <v>0</v>
      </c>
      <c r="T72" s="37">
        <f>S72*'Données de base'!$C$15*L72</f>
        <v>0</v>
      </c>
      <c r="U72" s="37">
        <f>S72*'Données de base'!$C$16</f>
        <v>0</v>
      </c>
      <c r="V72" s="37">
        <f>S72*'Données de base'!$C$17*M72</f>
        <v>0</v>
      </c>
      <c r="W72" s="37">
        <f>S72*'Données de base'!$C$18</f>
        <v>0</v>
      </c>
      <c r="X72" s="37">
        <f>P72/('Données de base'!$C$30/1000)</f>
        <v>0</v>
      </c>
      <c r="Y72" s="37">
        <f>U72/('Données de base'!$C$30/1000)</f>
        <v>0</v>
      </c>
      <c r="Z72" s="37">
        <f>W72/('Données de base'!$C$30/1000)</f>
        <v>0</v>
      </c>
      <c r="AA72" s="37">
        <f t="shared" si="28"/>
        <v>0</v>
      </c>
      <c r="AB72" s="37">
        <f t="shared" si="29"/>
        <v>0</v>
      </c>
      <c r="AC72" s="37">
        <f t="shared" si="30"/>
        <v>0</v>
      </c>
      <c r="AD72" s="37">
        <f t="shared" si="31"/>
        <v>0</v>
      </c>
      <c r="AE72" s="37">
        <f t="shared" si="32"/>
        <v>0</v>
      </c>
      <c r="AF72" s="37">
        <f t="shared" si="33"/>
        <v>0</v>
      </c>
      <c r="AG72" s="37">
        <f t="shared" si="34"/>
        <v>0</v>
      </c>
      <c r="AH72" s="37">
        <f t="shared" si="35"/>
        <v>0</v>
      </c>
      <c r="AI72" s="37">
        <f t="shared" si="36"/>
        <v>0</v>
      </c>
      <c r="AJ72" s="37">
        <f t="shared" si="37"/>
        <v>0</v>
      </c>
      <c r="AK72" s="37">
        <f t="shared" si="38"/>
        <v>0</v>
      </c>
      <c r="AL72" s="37">
        <f t="shared" si="39"/>
        <v>0</v>
      </c>
      <c r="AM72" s="37">
        <f t="shared" si="40"/>
        <v>0</v>
      </c>
      <c r="AN72" s="37">
        <f t="shared" si="41"/>
        <v>0</v>
      </c>
      <c r="AO72" s="37">
        <f t="shared" si="42"/>
        <v>0</v>
      </c>
      <c r="AP72" s="37">
        <f t="shared" si="43"/>
        <v>0</v>
      </c>
      <c r="AQ72" s="37">
        <f t="shared" si="44"/>
        <v>0</v>
      </c>
      <c r="AR72" s="37">
        <f t="shared" si="45"/>
        <v>0</v>
      </c>
      <c r="AS72" s="37">
        <f t="shared" si="46"/>
        <v>0</v>
      </c>
      <c r="AT72" s="37">
        <f t="shared" si="47"/>
        <v>0</v>
      </c>
      <c r="AU72" s="37">
        <f t="shared" si="48"/>
        <v>0</v>
      </c>
      <c r="AV72" s="37">
        <f t="shared" si="49"/>
        <v>0</v>
      </c>
      <c r="AW72" s="37">
        <f t="shared" si="50"/>
        <v>0</v>
      </c>
      <c r="AX72" s="37">
        <f t="shared" si="51"/>
        <v>0</v>
      </c>
      <c r="AY72" s="37">
        <f t="shared" si="52"/>
        <v>0</v>
      </c>
      <c r="AZ72" s="37">
        <f t="shared" si="53"/>
        <v>0</v>
      </c>
    </row>
    <row r="73" spans="1:52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36">
        <f>((Tableau!F73*'Données de base'!$C$29)+(Tableau!G73*'Données de base'!$C$28)+(Tableau!H73*'Données de base'!$C$27))</f>
        <v>0</v>
      </c>
      <c r="O73" s="37">
        <f>N73*'Données de base'!$C$11*I73</f>
        <v>0</v>
      </c>
      <c r="P73" s="37">
        <f>N73*'Données de base'!$C$12*J73</f>
        <v>0</v>
      </c>
      <c r="Q73" s="37">
        <f>N73*'Données de base'!$C$13*K73</f>
        <v>0</v>
      </c>
      <c r="R73" s="37">
        <f>N73*'Données de base'!$C$14*K73</f>
        <v>0</v>
      </c>
      <c r="S73" s="36">
        <f>((Tableau!F73*'Données de base'!$C$25)+(Tableau!G73*'Données de base'!$C$23)+(Tableau!H73*'Données de base'!$C$24))</f>
        <v>0</v>
      </c>
      <c r="T73" s="37">
        <f>S73*'Données de base'!$C$15*L73</f>
        <v>0</v>
      </c>
      <c r="U73" s="37">
        <f>S73*'Données de base'!$C$16</f>
        <v>0</v>
      </c>
      <c r="V73" s="37">
        <f>S73*'Données de base'!$C$17*M73</f>
        <v>0</v>
      </c>
      <c r="W73" s="37">
        <f>S73*'Données de base'!$C$18</f>
        <v>0</v>
      </c>
      <c r="X73" s="37">
        <f>P73/('Données de base'!$C$30/1000)</f>
        <v>0</v>
      </c>
      <c r="Y73" s="37">
        <f>U73/('Données de base'!$C$30/1000)</f>
        <v>0</v>
      </c>
      <c r="Z73" s="37">
        <f>W73/('Données de base'!$C$30/1000)</f>
        <v>0</v>
      </c>
      <c r="AA73" s="37">
        <f t="shared" si="28"/>
        <v>0</v>
      </c>
      <c r="AB73" s="37">
        <f t="shared" si="29"/>
        <v>0</v>
      </c>
      <c r="AC73" s="37">
        <f t="shared" si="30"/>
        <v>0</v>
      </c>
      <c r="AD73" s="37">
        <f t="shared" si="31"/>
        <v>0</v>
      </c>
      <c r="AE73" s="37">
        <f t="shared" si="32"/>
        <v>0</v>
      </c>
      <c r="AF73" s="37">
        <f t="shared" si="33"/>
        <v>0</v>
      </c>
      <c r="AG73" s="37">
        <f t="shared" si="34"/>
        <v>0</v>
      </c>
      <c r="AH73" s="37">
        <f t="shared" si="35"/>
        <v>0</v>
      </c>
      <c r="AI73" s="37">
        <f t="shared" si="36"/>
        <v>0</v>
      </c>
      <c r="AJ73" s="37">
        <f t="shared" si="37"/>
        <v>0</v>
      </c>
      <c r="AK73" s="37">
        <f t="shared" si="38"/>
        <v>0</v>
      </c>
      <c r="AL73" s="37">
        <f t="shared" si="39"/>
        <v>0</v>
      </c>
      <c r="AM73" s="37">
        <f t="shared" si="40"/>
        <v>0</v>
      </c>
      <c r="AN73" s="37">
        <f t="shared" si="41"/>
        <v>0</v>
      </c>
      <c r="AO73" s="37">
        <f t="shared" si="42"/>
        <v>0</v>
      </c>
      <c r="AP73" s="37">
        <f t="shared" si="43"/>
        <v>0</v>
      </c>
      <c r="AQ73" s="37">
        <f t="shared" si="44"/>
        <v>0</v>
      </c>
      <c r="AR73" s="37">
        <f t="shared" si="45"/>
        <v>0</v>
      </c>
      <c r="AS73" s="37">
        <f t="shared" si="46"/>
        <v>0</v>
      </c>
      <c r="AT73" s="37">
        <f t="shared" si="47"/>
        <v>0</v>
      </c>
      <c r="AU73" s="37">
        <f t="shared" si="48"/>
        <v>0</v>
      </c>
      <c r="AV73" s="37">
        <f t="shared" si="49"/>
        <v>0</v>
      </c>
      <c r="AW73" s="37">
        <f t="shared" si="50"/>
        <v>0</v>
      </c>
      <c r="AX73" s="37">
        <f t="shared" si="51"/>
        <v>0</v>
      </c>
      <c r="AY73" s="37">
        <f t="shared" si="52"/>
        <v>0</v>
      </c>
      <c r="AZ73" s="37">
        <f t="shared" si="53"/>
        <v>0</v>
      </c>
    </row>
    <row r="74" spans="1:5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36">
        <f>((Tableau!F74*'Données de base'!$C$29)+(Tableau!G74*'Données de base'!$C$28)+(Tableau!H74*'Données de base'!$C$27))</f>
        <v>0</v>
      </c>
      <c r="O74" s="37">
        <f>N74*'Données de base'!$C$11*I74</f>
        <v>0</v>
      </c>
      <c r="P74" s="37">
        <f>N74*'Données de base'!$C$12*J74</f>
        <v>0</v>
      </c>
      <c r="Q74" s="37">
        <f>N74*'Données de base'!$C$13*K74</f>
        <v>0</v>
      </c>
      <c r="R74" s="37">
        <f>N74*'Données de base'!$C$14*K74</f>
        <v>0</v>
      </c>
      <c r="S74" s="36">
        <f>((Tableau!F74*'Données de base'!$C$25)+(Tableau!G74*'Données de base'!$C$23)+(Tableau!H74*'Données de base'!$C$24))</f>
        <v>0</v>
      </c>
      <c r="T74" s="37">
        <f>S74*'Données de base'!$C$15*L74</f>
        <v>0</v>
      </c>
      <c r="U74" s="37">
        <f>S74*'Données de base'!$C$16</f>
        <v>0</v>
      </c>
      <c r="V74" s="37">
        <f>S74*'Données de base'!$C$17*M74</f>
        <v>0</v>
      </c>
      <c r="W74" s="37">
        <f>S74*'Données de base'!$C$18</f>
        <v>0</v>
      </c>
      <c r="X74" s="37">
        <f>P74/('Données de base'!$C$30/1000)</f>
        <v>0</v>
      </c>
      <c r="Y74" s="37">
        <f>U74/('Données de base'!$C$30/1000)</f>
        <v>0</v>
      </c>
      <c r="Z74" s="37">
        <f>W74/('Données de base'!$C$30/1000)</f>
        <v>0</v>
      </c>
      <c r="AA74" s="37">
        <f t="shared" si="28"/>
        <v>0</v>
      </c>
      <c r="AB74" s="37">
        <f t="shared" si="29"/>
        <v>0</v>
      </c>
      <c r="AC74" s="37">
        <f t="shared" si="30"/>
        <v>0</v>
      </c>
      <c r="AD74" s="37">
        <f t="shared" si="31"/>
        <v>0</v>
      </c>
      <c r="AE74" s="37">
        <f t="shared" si="32"/>
        <v>0</v>
      </c>
      <c r="AF74" s="37">
        <f t="shared" si="33"/>
        <v>0</v>
      </c>
      <c r="AG74" s="37">
        <f t="shared" si="34"/>
        <v>0</v>
      </c>
      <c r="AH74" s="37">
        <f t="shared" si="35"/>
        <v>0</v>
      </c>
      <c r="AI74" s="37">
        <f t="shared" si="36"/>
        <v>0</v>
      </c>
      <c r="AJ74" s="37">
        <f t="shared" si="37"/>
        <v>0</v>
      </c>
      <c r="AK74" s="37">
        <f t="shared" si="38"/>
        <v>0</v>
      </c>
      <c r="AL74" s="37">
        <f t="shared" si="39"/>
        <v>0</v>
      </c>
      <c r="AM74" s="37">
        <f t="shared" si="40"/>
        <v>0</v>
      </c>
      <c r="AN74" s="37">
        <f t="shared" si="41"/>
        <v>0</v>
      </c>
      <c r="AO74" s="37">
        <f t="shared" si="42"/>
        <v>0</v>
      </c>
      <c r="AP74" s="37">
        <f t="shared" si="43"/>
        <v>0</v>
      </c>
      <c r="AQ74" s="37">
        <f t="shared" si="44"/>
        <v>0</v>
      </c>
      <c r="AR74" s="37">
        <f t="shared" si="45"/>
        <v>0</v>
      </c>
      <c r="AS74" s="37">
        <f t="shared" si="46"/>
        <v>0</v>
      </c>
      <c r="AT74" s="37">
        <f t="shared" si="47"/>
        <v>0</v>
      </c>
      <c r="AU74" s="37">
        <f t="shared" si="48"/>
        <v>0</v>
      </c>
      <c r="AV74" s="37">
        <f t="shared" si="49"/>
        <v>0</v>
      </c>
      <c r="AW74" s="37">
        <f t="shared" si="50"/>
        <v>0</v>
      </c>
      <c r="AX74" s="37">
        <f t="shared" si="51"/>
        <v>0</v>
      </c>
      <c r="AY74" s="37">
        <f t="shared" si="52"/>
        <v>0</v>
      </c>
      <c r="AZ74" s="37">
        <f t="shared" si="53"/>
        <v>0</v>
      </c>
    </row>
    <row r="75" spans="1:52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36">
        <f>((Tableau!F75*'Données de base'!$C$29)+(Tableau!G75*'Données de base'!$C$28)+(Tableau!H75*'Données de base'!$C$27))</f>
        <v>0</v>
      </c>
      <c r="O75" s="37">
        <f>N75*'Données de base'!$C$11*I75</f>
        <v>0</v>
      </c>
      <c r="P75" s="37">
        <f>N75*'Données de base'!$C$12*J75</f>
        <v>0</v>
      </c>
      <c r="Q75" s="37">
        <f>N75*'Données de base'!$C$13*K75</f>
        <v>0</v>
      </c>
      <c r="R75" s="37">
        <f>N75*'Données de base'!$C$14*K75</f>
        <v>0</v>
      </c>
      <c r="S75" s="36">
        <f>((Tableau!F75*'Données de base'!$C$25)+(Tableau!G75*'Données de base'!$C$23)+(Tableau!H75*'Données de base'!$C$24))</f>
        <v>0</v>
      </c>
      <c r="T75" s="37">
        <f>S75*'Données de base'!$C$15*L75</f>
        <v>0</v>
      </c>
      <c r="U75" s="37">
        <f>S75*'Données de base'!$C$16</f>
        <v>0</v>
      </c>
      <c r="V75" s="37">
        <f>S75*'Données de base'!$C$17*M75</f>
        <v>0</v>
      </c>
      <c r="W75" s="37">
        <f>S75*'Données de base'!$C$18</f>
        <v>0</v>
      </c>
      <c r="X75" s="37">
        <f>P75/('Données de base'!$C$30/1000)</f>
        <v>0</v>
      </c>
      <c r="Y75" s="37">
        <f>U75/('Données de base'!$C$30/1000)</f>
        <v>0</v>
      </c>
      <c r="Z75" s="37">
        <f>W75/('Données de base'!$C$30/1000)</f>
        <v>0</v>
      </c>
      <c r="AA75" s="37">
        <f t="shared" si="28"/>
        <v>0</v>
      </c>
      <c r="AB75" s="37">
        <f t="shared" si="29"/>
        <v>0</v>
      </c>
      <c r="AC75" s="37">
        <f t="shared" si="30"/>
        <v>0</v>
      </c>
      <c r="AD75" s="37">
        <f t="shared" si="31"/>
        <v>0</v>
      </c>
      <c r="AE75" s="37">
        <f t="shared" si="32"/>
        <v>0</v>
      </c>
      <c r="AF75" s="37">
        <f t="shared" si="33"/>
        <v>0</v>
      </c>
      <c r="AG75" s="37">
        <f t="shared" si="34"/>
        <v>0</v>
      </c>
      <c r="AH75" s="37">
        <f t="shared" si="35"/>
        <v>0</v>
      </c>
      <c r="AI75" s="37">
        <f t="shared" si="36"/>
        <v>0</v>
      </c>
      <c r="AJ75" s="37">
        <f t="shared" si="37"/>
        <v>0</v>
      </c>
      <c r="AK75" s="37">
        <f t="shared" si="38"/>
        <v>0</v>
      </c>
      <c r="AL75" s="37">
        <f t="shared" si="39"/>
        <v>0</v>
      </c>
      <c r="AM75" s="37">
        <f t="shared" si="40"/>
        <v>0</v>
      </c>
      <c r="AN75" s="37">
        <f t="shared" si="41"/>
        <v>0</v>
      </c>
      <c r="AO75" s="37">
        <f t="shared" si="42"/>
        <v>0</v>
      </c>
      <c r="AP75" s="37">
        <f t="shared" si="43"/>
        <v>0</v>
      </c>
      <c r="AQ75" s="37">
        <f t="shared" si="44"/>
        <v>0</v>
      </c>
      <c r="AR75" s="37">
        <f t="shared" si="45"/>
        <v>0</v>
      </c>
      <c r="AS75" s="37">
        <f t="shared" si="46"/>
        <v>0</v>
      </c>
      <c r="AT75" s="37">
        <f t="shared" si="47"/>
        <v>0</v>
      </c>
      <c r="AU75" s="37">
        <f t="shared" si="48"/>
        <v>0</v>
      </c>
      <c r="AV75" s="37">
        <f t="shared" si="49"/>
        <v>0</v>
      </c>
      <c r="AW75" s="37">
        <f t="shared" si="50"/>
        <v>0</v>
      </c>
      <c r="AX75" s="37">
        <f t="shared" si="51"/>
        <v>0</v>
      </c>
      <c r="AY75" s="37">
        <f t="shared" si="52"/>
        <v>0</v>
      </c>
      <c r="AZ75" s="37">
        <f t="shared" si="53"/>
        <v>0</v>
      </c>
    </row>
    <row r="76" spans="1:5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36">
        <f>((Tableau!F76*'Données de base'!$C$29)+(Tableau!G76*'Données de base'!$C$28)+(Tableau!H76*'Données de base'!$C$27))</f>
        <v>0</v>
      </c>
      <c r="O76" s="37">
        <f>N76*'Données de base'!$C$11*I76</f>
        <v>0</v>
      </c>
      <c r="P76" s="37">
        <f>N76*'Données de base'!$C$12*J76</f>
        <v>0</v>
      </c>
      <c r="Q76" s="37">
        <f>N76*'Données de base'!$C$13*K76</f>
        <v>0</v>
      </c>
      <c r="R76" s="37">
        <f>N76*'Données de base'!$C$14*K76</f>
        <v>0</v>
      </c>
      <c r="S76" s="36">
        <f>((Tableau!F76*'Données de base'!$C$25)+(Tableau!G76*'Données de base'!$C$23)+(Tableau!H76*'Données de base'!$C$24))</f>
        <v>0</v>
      </c>
      <c r="T76" s="37">
        <f>S76*'Données de base'!$C$15*L76</f>
        <v>0</v>
      </c>
      <c r="U76" s="37">
        <f>S76*'Données de base'!$C$16</f>
        <v>0</v>
      </c>
      <c r="V76" s="37">
        <f>S76*'Données de base'!$C$17*M76</f>
        <v>0</v>
      </c>
      <c r="W76" s="37">
        <f>S76*'Données de base'!$C$18</f>
        <v>0</v>
      </c>
      <c r="X76" s="37">
        <f>P76/('Données de base'!$C$30/1000)</f>
        <v>0</v>
      </c>
      <c r="Y76" s="37">
        <f>U76/('Données de base'!$C$30/1000)</f>
        <v>0</v>
      </c>
      <c r="Z76" s="37">
        <f>W76/('Données de base'!$C$30/1000)</f>
        <v>0</v>
      </c>
      <c r="AA76" s="37">
        <f t="shared" si="28"/>
        <v>0</v>
      </c>
      <c r="AB76" s="37">
        <f t="shared" si="29"/>
        <v>0</v>
      </c>
      <c r="AC76" s="37">
        <f t="shared" si="30"/>
        <v>0</v>
      </c>
      <c r="AD76" s="37">
        <f t="shared" si="31"/>
        <v>0</v>
      </c>
      <c r="AE76" s="37">
        <f t="shared" si="32"/>
        <v>0</v>
      </c>
      <c r="AF76" s="37">
        <f t="shared" si="33"/>
        <v>0</v>
      </c>
      <c r="AG76" s="37">
        <f t="shared" si="34"/>
        <v>0</v>
      </c>
      <c r="AH76" s="37">
        <f t="shared" si="35"/>
        <v>0</v>
      </c>
      <c r="AI76" s="37">
        <f t="shared" si="36"/>
        <v>0</v>
      </c>
      <c r="AJ76" s="37">
        <f t="shared" si="37"/>
        <v>0</v>
      </c>
      <c r="AK76" s="37">
        <f t="shared" si="38"/>
        <v>0</v>
      </c>
      <c r="AL76" s="37">
        <f t="shared" si="39"/>
        <v>0</v>
      </c>
      <c r="AM76" s="37">
        <f t="shared" si="40"/>
        <v>0</v>
      </c>
      <c r="AN76" s="37">
        <f t="shared" si="41"/>
        <v>0</v>
      </c>
      <c r="AO76" s="37">
        <f t="shared" si="42"/>
        <v>0</v>
      </c>
      <c r="AP76" s="37">
        <f t="shared" si="43"/>
        <v>0</v>
      </c>
      <c r="AQ76" s="37">
        <f t="shared" si="44"/>
        <v>0</v>
      </c>
      <c r="AR76" s="37">
        <f t="shared" si="45"/>
        <v>0</v>
      </c>
      <c r="AS76" s="37">
        <f t="shared" si="46"/>
        <v>0</v>
      </c>
      <c r="AT76" s="37">
        <f t="shared" si="47"/>
        <v>0</v>
      </c>
      <c r="AU76" s="37">
        <f t="shared" si="48"/>
        <v>0</v>
      </c>
      <c r="AV76" s="37">
        <f t="shared" si="49"/>
        <v>0</v>
      </c>
      <c r="AW76" s="37">
        <f t="shared" si="50"/>
        <v>0</v>
      </c>
      <c r="AX76" s="37">
        <f t="shared" si="51"/>
        <v>0</v>
      </c>
      <c r="AY76" s="37">
        <f t="shared" si="52"/>
        <v>0</v>
      </c>
      <c r="AZ76" s="37">
        <f t="shared" si="53"/>
        <v>0</v>
      </c>
    </row>
    <row r="77" spans="1:52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36">
        <f>((Tableau!F77*'Données de base'!$C$29)+(Tableau!G77*'Données de base'!$C$28)+(Tableau!H77*'Données de base'!$C$27))</f>
        <v>0</v>
      </c>
      <c r="O77" s="37">
        <f>N77*'Données de base'!$C$11*I77</f>
        <v>0</v>
      </c>
      <c r="P77" s="37">
        <f>N77*'Données de base'!$C$12*J77</f>
        <v>0</v>
      </c>
      <c r="Q77" s="37">
        <f>N77*'Données de base'!$C$13*K77</f>
        <v>0</v>
      </c>
      <c r="R77" s="37">
        <f>N77*'Données de base'!$C$14*K77</f>
        <v>0</v>
      </c>
      <c r="S77" s="36">
        <f>((Tableau!F77*'Données de base'!$C$25)+(Tableau!G77*'Données de base'!$C$23)+(Tableau!H77*'Données de base'!$C$24))</f>
        <v>0</v>
      </c>
      <c r="T77" s="37">
        <f>S77*'Données de base'!$C$15*L77</f>
        <v>0</v>
      </c>
      <c r="U77" s="37">
        <f>S77*'Données de base'!$C$16</f>
        <v>0</v>
      </c>
      <c r="V77" s="37">
        <f>S77*'Données de base'!$C$17*M77</f>
        <v>0</v>
      </c>
      <c r="W77" s="37">
        <f>S77*'Données de base'!$C$18</f>
        <v>0</v>
      </c>
      <c r="X77" s="37">
        <f>P77/('Données de base'!$C$30/1000)</f>
        <v>0</v>
      </c>
      <c r="Y77" s="37">
        <f>U77/('Données de base'!$C$30/1000)</f>
        <v>0</v>
      </c>
      <c r="Z77" s="37">
        <f>W77/('Données de base'!$C$30/1000)</f>
        <v>0</v>
      </c>
      <c r="AA77" s="37">
        <f t="shared" si="28"/>
        <v>0</v>
      </c>
      <c r="AB77" s="37">
        <f t="shared" si="29"/>
        <v>0</v>
      </c>
      <c r="AC77" s="37">
        <f t="shared" si="30"/>
        <v>0</v>
      </c>
      <c r="AD77" s="37">
        <f t="shared" si="31"/>
        <v>0</v>
      </c>
      <c r="AE77" s="37">
        <f t="shared" si="32"/>
        <v>0</v>
      </c>
      <c r="AF77" s="37">
        <f t="shared" si="33"/>
        <v>0</v>
      </c>
      <c r="AG77" s="37">
        <f t="shared" si="34"/>
        <v>0</v>
      </c>
      <c r="AH77" s="37">
        <f t="shared" si="35"/>
        <v>0</v>
      </c>
      <c r="AI77" s="37">
        <f t="shared" si="36"/>
        <v>0</v>
      </c>
      <c r="AJ77" s="37">
        <f t="shared" si="37"/>
        <v>0</v>
      </c>
      <c r="AK77" s="37">
        <f t="shared" si="38"/>
        <v>0</v>
      </c>
      <c r="AL77" s="37">
        <f t="shared" si="39"/>
        <v>0</v>
      </c>
      <c r="AM77" s="37">
        <f t="shared" si="40"/>
        <v>0</v>
      </c>
      <c r="AN77" s="37">
        <f t="shared" si="41"/>
        <v>0</v>
      </c>
      <c r="AO77" s="37">
        <f t="shared" si="42"/>
        <v>0</v>
      </c>
      <c r="AP77" s="37">
        <f t="shared" si="43"/>
        <v>0</v>
      </c>
      <c r="AQ77" s="37">
        <f t="shared" si="44"/>
        <v>0</v>
      </c>
      <c r="AR77" s="37">
        <f t="shared" si="45"/>
        <v>0</v>
      </c>
      <c r="AS77" s="37">
        <f t="shared" si="46"/>
        <v>0</v>
      </c>
      <c r="AT77" s="37">
        <f t="shared" si="47"/>
        <v>0</v>
      </c>
      <c r="AU77" s="37">
        <f t="shared" si="48"/>
        <v>0</v>
      </c>
      <c r="AV77" s="37">
        <f t="shared" si="49"/>
        <v>0</v>
      </c>
      <c r="AW77" s="37">
        <f t="shared" si="50"/>
        <v>0</v>
      </c>
      <c r="AX77" s="37">
        <f t="shared" si="51"/>
        <v>0</v>
      </c>
      <c r="AY77" s="37">
        <f t="shared" si="52"/>
        <v>0</v>
      </c>
      <c r="AZ77" s="37">
        <f t="shared" si="53"/>
        <v>0</v>
      </c>
    </row>
    <row r="78" spans="1:5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36">
        <f>((Tableau!F78*'Données de base'!$C$29)+(Tableau!G78*'Données de base'!$C$28)+(Tableau!H78*'Données de base'!$C$27))</f>
        <v>0</v>
      </c>
      <c r="O78" s="37">
        <f>N78*'Données de base'!$C$11*I78</f>
        <v>0</v>
      </c>
      <c r="P78" s="37">
        <f>N78*'Données de base'!$C$12*J78</f>
        <v>0</v>
      </c>
      <c r="Q78" s="37">
        <f>N78*'Données de base'!$C$13*K78</f>
        <v>0</v>
      </c>
      <c r="R78" s="37">
        <f>N78*'Données de base'!$C$14*K78</f>
        <v>0</v>
      </c>
      <c r="S78" s="36">
        <f>((Tableau!F78*'Données de base'!$C$25)+(Tableau!G78*'Données de base'!$C$23)+(Tableau!H78*'Données de base'!$C$24))</f>
        <v>0</v>
      </c>
      <c r="T78" s="37">
        <f>S78*'Données de base'!$C$15*L78</f>
        <v>0</v>
      </c>
      <c r="U78" s="37">
        <f>S78*'Données de base'!$C$16</f>
        <v>0</v>
      </c>
      <c r="V78" s="37">
        <f>S78*'Données de base'!$C$17*M78</f>
        <v>0</v>
      </c>
      <c r="W78" s="37">
        <f>S78*'Données de base'!$C$18</f>
        <v>0</v>
      </c>
      <c r="X78" s="37">
        <f>P78/('Données de base'!$C$30/1000)</f>
        <v>0</v>
      </c>
      <c r="Y78" s="37">
        <f>U78/('Données de base'!$C$30/1000)</f>
        <v>0</v>
      </c>
      <c r="Z78" s="37">
        <f>W78/('Données de base'!$C$30/1000)</f>
        <v>0</v>
      </c>
      <c r="AA78" s="37">
        <f t="shared" si="28"/>
        <v>0</v>
      </c>
      <c r="AB78" s="37">
        <f t="shared" si="29"/>
        <v>0</v>
      </c>
      <c r="AC78" s="37">
        <f t="shared" si="30"/>
        <v>0</v>
      </c>
      <c r="AD78" s="37">
        <f t="shared" si="31"/>
        <v>0</v>
      </c>
      <c r="AE78" s="37">
        <f t="shared" si="32"/>
        <v>0</v>
      </c>
      <c r="AF78" s="37">
        <f t="shared" si="33"/>
        <v>0</v>
      </c>
      <c r="AG78" s="37">
        <f t="shared" si="34"/>
        <v>0</v>
      </c>
      <c r="AH78" s="37">
        <f t="shared" si="35"/>
        <v>0</v>
      </c>
      <c r="AI78" s="37">
        <f t="shared" si="36"/>
        <v>0</v>
      </c>
      <c r="AJ78" s="37">
        <f t="shared" si="37"/>
        <v>0</v>
      </c>
      <c r="AK78" s="37">
        <f t="shared" si="38"/>
        <v>0</v>
      </c>
      <c r="AL78" s="37">
        <f t="shared" si="39"/>
        <v>0</v>
      </c>
      <c r="AM78" s="37">
        <f t="shared" si="40"/>
        <v>0</v>
      </c>
      <c r="AN78" s="37">
        <f t="shared" si="41"/>
        <v>0</v>
      </c>
      <c r="AO78" s="37">
        <f t="shared" si="42"/>
        <v>0</v>
      </c>
      <c r="AP78" s="37">
        <f t="shared" si="43"/>
        <v>0</v>
      </c>
      <c r="AQ78" s="37">
        <f t="shared" si="44"/>
        <v>0</v>
      </c>
      <c r="AR78" s="37">
        <f t="shared" si="45"/>
        <v>0</v>
      </c>
      <c r="AS78" s="37">
        <f t="shared" si="46"/>
        <v>0</v>
      </c>
      <c r="AT78" s="37">
        <f t="shared" si="47"/>
        <v>0</v>
      </c>
      <c r="AU78" s="37">
        <f t="shared" si="48"/>
        <v>0</v>
      </c>
      <c r="AV78" s="37">
        <f t="shared" si="49"/>
        <v>0</v>
      </c>
      <c r="AW78" s="37">
        <f t="shared" si="50"/>
        <v>0</v>
      </c>
      <c r="AX78" s="37">
        <f t="shared" si="51"/>
        <v>0</v>
      </c>
      <c r="AY78" s="37">
        <f t="shared" si="52"/>
        <v>0</v>
      </c>
      <c r="AZ78" s="37">
        <f t="shared" si="53"/>
        <v>0</v>
      </c>
    </row>
    <row r="79" spans="1:52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36">
        <f>((Tableau!F79*'Données de base'!$C$29)+(Tableau!G79*'Données de base'!$C$28)+(Tableau!H79*'Données de base'!$C$27))</f>
        <v>0</v>
      </c>
      <c r="O79" s="37">
        <f>N79*'Données de base'!$C$11*I79</f>
        <v>0</v>
      </c>
      <c r="P79" s="37">
        <f>N79*'Données de base'!$C$12*J79</f>
        <v>0</v>
      </c>
      <c r="Q79" s="37">
        <f>N79*'Données de base'!$C$13*K79</f>
        <v>0</v>
      </c>
      <c r="R79" s="37">
        <f>N79*'Données de base'!$C$14*K79</f>
        <v>0</v>
      </c>
      <c r="S79" s="36">
        <f>((Tableau!F79*'Données de base'!$C$25)+(Tableau!G79*'Données de base'!$C$23)+(Tableau!H79*'Données de base'!$C$24))</f>
        <v>0</v>
      </c>
      <c r="T79" s="37">
        <f>S79*'Données de base'!$C$15*L79</f>
        <v>0</v>
      </c>
      <c r="U79" s="37">
        <f>S79*'Données de base'!$C$16</f>
        <v>0</v>
      </c>
      <c r="V79" s="37">
        <f>S79*'Données de base'!$C$17*M79</f>
        <v>0</v>
      </c>
      <c r="W79" s="37">
        <f>S79*'Données de base'!$C$18</f>
        <v>0</v>
      </c>
      <c r="X79" s="37">
        <f>P79/('Données de base'!$C$30/1000)</f>
        <v>0</v>
      </c>
      <c r="Y79" s="37">
        <f>U79/('Données de base'!$C$30/1000)</f>
        <v>0</v>
      </c>
      <c r="Z79" s="37">
        <f>W79/('Données de base'!$C$30/1000)</f>
        <v>0</v>
      </c>
      <c r="AA79" s="37">
        <f t="shared" si="28"/>
        <v>0</v>
      </c>
      <c r="AB79" s="37">
        <f t="shared" si="29"/>
        <v>0</v>
      </c>
      <c r="AC79" s="37">
        <f t="shared" si="30"/>
        <v>0</v>
      </c>
      <c r="AD79" s="37">
        <f t="shared" si="31"/>
        <v>0</v>
      </c>
      <c r="AE79" s="37">
        <f t="shared" si="32"/>
        <v>0</v>
      </c>
      <c r="AF79" s="37">
        <f t="shared" si="33"/>
        <v>0</v>
      </c>
      <c r="AG79" s="37">
        <f t="shared" si="34"/>
        <v>0</v>
      </c>
      <c r="AH79" s="37">
        <f t="shared" si="35"/>
        <v>0</v>
      </c>
      <c r="AI79" s="37">
        <f t="shared" si="36"/>
        <v>0</v>
      </c>
      <c r="AJ79" s="37">
        <f t="shared" si="37"/>
        <v>0</v>
      </c>
      <c r="AK79" s="37">
        <f t="shared" si="38"/>
        <v>0</v>
      </c>
      <c r="AL79" s="37">
        <f t="shared" si="39"/>
        <v>0</v>
      </c>
      <c r="AM79" s="37">
        <f t="shared" si="40"/>
        <v>0</v>
      </c>
      <c r="AN79" s="37">
        <f t="shared" si="41"/>
        <v>0</v>
      </c>
      <c r="AO79" s="37">
        <f t="shared" si="42"/>
        <v>0</v>
      </c>
      <c r="AP79" s="37">
        <f t="shared" si="43"/>
        <v>0</v>
      </c>
      <c r="AQ79" s="37">
        <f t="shared" si="44"/>
        <v>0</v>
      </c>
      <c r="AR79" s="37">
        <f t="shared" si="45"/>
        <v>0</v>
      </c>
      <c r="AS79" s="37">
        <f t="shared" si="46"/>
        <v>0</v>
      </c>
      <c r="AT79" s="37">
        <f t="shared" si="47"/>
        <v>0</v>
      </c>
      <c r="AU79" s="37">
        <f t="shared" si="48"/>
        <v>0</v>
      </c>
      <c r="AV79" s="37">
        <f t="shared" si="49"/>
        <v>0</v>
      </c>
      <c r="AW79" s="37">
        <f t="shared" si="50"/>
        <v>0</v>
      </c>
      <c r="AX79" s="37">
        <f t="shared" si="51"/>
        <v>0</v>
      </c>
      <c r="AY79" s="37">
        <f t="shared" si="52"/>
        <v>0</v>
      </c>
      <c r="AZ79" s="37">
        <f t="shared" si="53"/>
        <v>0</v>
      </c>
    </row>
    <row r="80" spans="1:5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36">
        <f>((Tableau!F80*'Données de base'!$C$29)+(Tableau!G80*'Données de base'!$C$28)+(Tableau!H80*'Données de base'!$C$27))</f>
        <v>0</v>
      </c>
      <c r="O80" s="37">
        <f>N80*'Données de base'!$C$11*I80</f>
        <v>0</v>
      </c>
      <c r="P80" s="37">
        <f>N80*'Données de base'!$C$12*J80</f>
        <v>0</v>
      </c>
      <c r="Q80" s="37">
        <f>N80*'Données de base'!$C$13*K80</f>
        <v>0</v>
      </c>
      <c r="R80" s="37">
        <f>N80*'Données de base'!$C$14*K80</f>
        <v>0</v>
      </c>
      <c r="S80" s="36">
        <f>((Tableau!F80*'Données de base'!$C$25)+(Tableau!G80*'Données de base'!$C$23)+(Tableau!H80*'Données de base'!$C$24))</f>
        <v>0</v>
      </c>
      <c r="T80" s="37">
        <f>S80*'Données de base'!$C$15*L80</f>
        <v>0</v>
      </c>
      <c r="U80" s="37">
        <f>S80*'Données de base'!$C$16</f>
        <v>0</v>
      </c>
      <c r="V80" s="37">
        <f>S80*'Données de base'!$C$17*M80</f>
        <v>0</v>
      </c>
      <c r="W80" s="37">
        <f>S80*'Données de base'!$C$18</f>
        <v>0</v>
      </c>
      <c r="X80" s="37">
        <f>P80/('Données de base'!$C$30/1000)</f>
        <v>0</v>
      </c>
      <c r="Y80" s="37">
        <f>U80/('Données de base'!$C$30/1000)</f>
        <v>0</v>
      </c>
      <c r="Z80" s="37">
        <f>W80/('Données de base'!$C$30/1000)</f>
        <v>0</v>
      </c>
      <c r="AA80" s="37">
        <f t="shared" si="28"/>
        <v>0</v>
      </c>
      <c r="AB80" s="37">
        <f t="shared" si="29"/>
        <v>0</v>
      </c>
      <c r="AC80" s="37">
        <f t="shared" si="30"/>
        <v>0</v>
      </c>
      <c r="AD80" s="37">
        <f t="shared" si="31"/>
        <v>0</v>
      </c>
      <c r="AE80" s="37">
        <f t="shared" si="32"/>
        <v>0</v>
      </c>
      <c r="AF80" s="37">
        <f t="shared" si="33"/>
        <v>0</v>
      </c>
      <c r="AG80" s="37">
        <f t="shared" si="34"/>
        <v>0</v>
      </c>
      <c r="AH80" s="37">
        <f t="shared" si="35"/>
        <v>0</v>
      </c>
      <c r="AI80" s="37">
        <f t="shared" si="36"/>
        <v>0</v>
      </c>
      <c r="AJ80" s="37">
        <f t="shared" si="37"/>
        <v>0</v>
      </c>
      <c r="AK80" s="37">
        <f t="shared" si="38"/>
        <v>0</v>
      </c>
      <c r="AL80" s="37">
        <f t="shared" si="39"/>
        <v>0</v>
      </c>
      <c r="AM80" s="37">
        <f t="shared" si="40"/>
        <v>0</v>
      </c>
      <c r="AN80" s="37">
        <f t="shared" si="41"/>
        <v>0</v>
      </c>
      <c r="AO80" s="37">
        <f t="shared" si="42"/>
        <v>0</v>
      </c>
      <c r="AP80" s="37">
        <f t="shared" si="43"/>
        <v>0</v>
      </c>
      <c r="AQ80" s="37">
        <f t="shared" si="44"/>
        <v>0</v>
      </c>
      <c r="AR80" s="37">
        <f t="shared" si="45"/>
        <v>0</v>
      </c>
      <c r="AS80" s="37">
        <f t="shared" si="46"/>
        <v>0</v>
      </c>
      <c r="AT80" s="37">
        <f t="shared" si="47"/>
        <v>0</v>
      </c>
      <c r="AU80" s="37">
        <f t="shared" si="48"/>
        <v>0</v>
      </c>
      <c r="AV80" s="37">
        <f t="shared" si="49"/>
        <v>0</v>
      </c>
      <c r="AW80" s="37">
        <f t="shared" si="50"/>
        <v>0</v>
      </c>
      <c r="AX80" s="37">
        <f t="shared" si="51"/>
        <v>0</v>
      </c>
      <c r="AY80" s="37">
        <f t="shared" si="52"/>
        <v>0</v>
      </c>
      <c r="AZ80" s="37">
        <f t="shared" si="53"/>
        <v>0</v>
      </c>
    </row>
    <row r="81" spans="1:52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36">
        <f>((Tableau!F81*'Données de base'!$C$29)+(Tableau!G81*'Données de base'!$C$28)+(Tableau!H81*'Données de base'!$C$27))</f>
        <v>0</v>
      </c>
      <c r="O81" s="37">
        <f>N81*'Données de base'!$C$11*I81</f>
        <v>0</v>
      </c>
      <c r="P81" s="37">
        <f>N81*'Données de base'!$C$12*J81</f>
        <v>0</v>
      </c>
      <c r="Q81" s="37">
        <f>N81*'Données de base'!$C$13*K81</f>
        <v>0</v>
      </c>
      <c r="R81" s="37">
        <f>N81*'Données de base'!$C$14*K81</f>
        <v>0</v>
      </c>
      <c r="S81" s="36">
        <f>((Tableau!F81*'Données de base'!$C$25)+(Tableau!G81*'Données de base'!$C$23)+(Tableau!H81*'Données de base'!$C$24))</f>
        <v>0</v>
      </c>
      <c r="T81" s="37">
        <f>S81*'Données de base'!$C$15*L81</f>
        <v>0</v>
      </c>
      <c r="U81" s="37">
        <f>S81*'Données de base'!$C$16</f>
        <v>0</v>
      </c>
      <c r="V81" s="37">
        <f>S81*'Données de base'!$C$17*M81</f>
        <v>0</v>
      </c>
      <c r="W81" s="37">
        <f>S81*'Données de base'!$C$18</f>
        <v>0</v>
      </c>
      <c r="X81" s="37">
        <f>P81/('Données de base'!$C$30/1000)</f>
        <v>0</v>
      </c>
      <c r="Y81" s="37">
        <f>U81/('Données de base'!$C$30/1000)</f>
        <v>0</v>
      </c>
      <c r="Z81" s="37">
        <f>W81/('Données de base'!$C$30/1000)</f>
        <v>0</v>
      </c>
      <c r="AA81" s="37">
        <f t="shared" si="28"/>
        <v>0</v>
      </c>
      <c r="AB81" s="37">
        <f t="shared" si="29"/>
        <v>0</v>
      </c>
      <c r="AC81" s="37">
        <f t="shared" si="30"/>
        <v>0</v>
      </c>
      <c r="AD81" s="37">
        <f t="shared" si="31"/>
        <v>0</v>
      </c>
      <c r="AE81" s="37">
        <f t="shared" si="32"/>
        <v>0</v>
      </c>
      <c r="AF81" s="37">
        <f t="shared" si="33"/>
        <v>0</v>
      </c>
      <c r="AG81" s="37">
        <f t="shared" si="34"/>
        <v>0</v>
      </c>
      <c r="AH81" s="37">
        <f t="shared" si="35"/>
        <v>0</v>
      </c>
      <c r="AI81" s="37">
        <f t="shared" si="36"/>
        <v>0</v>
      </c>
      <c r="AJ81" s="37">
        <f t="shared" si="37"/>
        <v>0</v>
      </c>
      <c r="AK81" s="37">
        <f t="shared" si="38"/>
        <v>0</v>
      </c>
      <c r="AL81" s="37">
        <f t="shared" si="39"/>
        <v>0</v>
      </c>
      <c r="AM81" s="37">
        <f t="shared" si="40"/>
        <v>0</v>
      </c>
      <c r="AN81" s="37">
        <f t="shared" si="41"/>
        <v>0</v>
      </c>
      <c r="AO81" s="37">
        <f t="shared" si="42"/>
        <v>0</v>
      </c>
      <c r="AP81" s="37">
        <f t="shared" si="43"/>
        <v>0</v>
      </c>
      <c r="AQ81" s="37">
        <f t="shared" si="44"/>
        <v>0</v>
      </c>
      <c r="AR81" s="37">
        <f t="shared" si="45"/>
        <v>0</v>
      </c>
      <c r="AS81" s="37">
        <f t="shared" si="46"/>
        <v>0</v>
      </c>
      <c r="AT81" s="37">
        <f t="shared" si="47"/>
        <v>0</v>
      </c>
      <c r="AU81" s="37">
        <f t="shared" si="48"/>
        <v>0</v>
      </c>
      <c r="AV81" s="37">
        <f t="shared" si="49"/>
        <v>0</v>
      </c>
      <c r="AW81" s="37">
        <f t="shared" si="50"/>
        <v>0</v>
      </c>
      <c r="AX81" s="37">
        <f t="shared" si="51"/>
        <v>0</v>
      </c>
      <c r="AY81" s="37">
        <f t="shared" si="52"/>
        <v>0</v>
      </c>
      <c r="AZ81" s="37">
        <f t="shared" si="53"/>
        <v>0</v>
      </c>
    </row>
    <row r="82" spans="1:5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36">
        <f>((Tableau!F82*'Données de base'!$C$29)+(Tableau!G82*'Données de base'!$C$28)+(Tableau!H82*'Données de base'!$C$27))</f>
        <v>0</v>
      </c>
      <c r="O82" s="37">
        <f>N82*'Données de base'!$C$11*I82</f>
        <v>0</v>
      </c>
      <c r="P82" s="37">
        <f>N82*'Données de base'!$C$12*J82</f>
        <v>0</v>
      </c>
      <c r="Q82" s="37">
        <f>N82*'Données de base'!$C$13*K82</f>
        <v>0</v>
      </c>
      <c r="R82" s="37">
        <f>N82*'Données de base'!$C$14*K82</f>
        <v>0</v>
      </c>
      <c r="S82" s="36">
        <f>((Tableau!F82*'Données de base'!$C$25)+(Tableau!G82*'Données de base'!$C$23)+(Tableau!H82*'Données de base'!$C$24))</f>
        <v>0</v>
      </c>
      <c r="T82" s="37">
        <f>S82*'Données de base'!$C$15*L82</f>
        <v>0</v>
      </c>
      <c r="U82" s="37">
        <f>S82*'Données de base'!$C$16</f>
        <v>0</v>
      </c>
      <c r="V82" s="37">
        <f>S82*'Données de base'!$C$17*M82</f>
        <v>0</v>
      </c>
      <c r="W82" s="37">
        <f>S82*'Données de base'!$C$18</f>
        <v>0</v>
      </c>
      <c r="X82" s="37">
        <f>P82/('Données de base'!$C$30/1000)</f>
        <v>0</v>
      </c>
      <c r="Y82" s="37">
        <f>U82/('Données de base'!$C$30/1000)</f>
        <v>0</v>
      </c>
      <c r="Z82" s="37">
        <f>W82/('Données de base'!$C$30/1000)</f>
        <v>0</v>
      </c>
      <c r="AA82" s="37">
        <f t="shared" si="28"/>
        <v>0</v>
      </c>
      <c r="AB82" s="37">
        <f t="shared" si="29"/>
        <v>0</v>
      </c>
      <c r="AC82" s="37">
        <f t="shared" si="30"/>
        <v>0</v>
      </c>
      <c r="AD82" s="37">
        <f t="shared" si="31"/>
        <v>0</v>
      </c>
      <c r="AE82" s="37">
        <f t="shared" si="32"/>
        <v>0</v>
      </c>
      <c r="AF82" s="37">
        <f t="shared" si="33"/>
        <v>0</v>
      </c>
      <c r="AG82" s="37">
        <f t="shared" si="34"/>
        <v>0</v>
      </c>
      <c r="AH82" s="37">
        <f t="shared" si="35"/>
        <v>0</v>
      </c>
      <c r="AI82" s="37">
        <f t="shared" si="36"/>
        <v>0</v>
      </c>
      <c r="AJ82" s="37">
        <f t="shared" si="37"/>
        <v>0</v>
      </c>
      <c r="AK82" s="37">
        <f t="shared" si="38"/>
        <v>0</v>
      </c>
      <c r="AL82" s="37">
        <f t="shared" si="39"/>
        <v>0</v>
      </c>
      <c r="AM82" s="37">
        <f t="shared" si="40"/>
        <v>0</v>
      </c>
      <c r="AN82" s="37">
        <f t="shared" si="41"/>
        <v>0</v>
      </c>
      <c r="AO82" s="37">
        <f t="shared" si="42"/>
        <v>0</v>
      </c>
      <c r="AP82" s="37">
        <f t="shared" si="43"/>
        <v>0</v>
      </c>
      <c r="AQ82" s="37">
        <f t="shared" si="44"/>
        <v>0</v>
      </c>
      <c r="AR82" s="37">
        <f t="shared" si="45"/>
        <v>0</v>
      </c>
      <c r="AS82" s="37">
        <f t="shared" si="46"/>
        <v>0</v>
      </c>
      <c r="AT82" s="37">
        <f t="shared" si="47"/>
        <v>0</v>
      </c>
      <c r="AU82" s="37">
        <f t="shared" si="48"/>
        <v>0</v>
      </c>
      <c r="AV82" s="37">
        <f t="shared" si="49"/>
        <v>0</v>
      </c>
      <c r="AW82" s="37">
        <f t="shared" si="50"/>
        <v>0</v>
      </c>
      <c r="AX82" s="37">
        <f t="shared" si="51"/>
        <v>0</v>
      </c>
      <c r="AY82" s="37">
        <f t="shared" si="52"/>
        <v>0</v>
      </c>
      <c r="AZ82" s="37">
        <f t="shared" si="53"/>
        <v>0</v>
      </c>
    </row>
    <row r="83" spans="1:52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6">
        <f>((Tableau!F83*'Données de base'!$C$29)+(Tableau!G83*'Données de base'!$C$28)+(Tableau!H83*'Données de base'!$C$27))</f>
        <v>0</v>
      </c>
      <c r="O83" s="37">
        <f>N83*'Données de base'!$C$11*I83</f>
        <v>0</v>
      </c>
      <c r="P83" s="37">
        <f>N83*'Données de base'!$C$12*J83</f>
        <v>0</v>
      </c>
      <c r="Q83" s="37">
        <f>N83*'Données de base'!$C$13*K83</f>
        <v>0</v>
      </c>
      <c r="R83" s="37">
        <f>N83*'Données de base'!$C$14*K83</f>
        <v>0</v>
      </c>
      <c r="S83" s="36">
        <f>((Tableau!F83*'Données de base'!$C$25)+(Tableau!G83*'Données de base'!$C$23)+(Tableau!H83*'Données de base'!$C$24))</f>
        <v>0</v>
      </c>
      <c r="T83" s="37">
        <f>S83*'Données de base'!$C$15*L83</f>
        <v>0</v>
      </c>
      <c r="U83" s="37">
        <f>S83*'Données de base'!$C$16</f>
        <v>0</v>
      </c>
      <c r="V83" s="37">
        <f>S83*'Données de base'!$C$17*M83</f>
        <v>0</v>
      </c>
      <c r="W83" s="37">
        <f>S83*'Données de base'!$C$18</f>
        <v>0</v>
      </c>
      <c r="X83" s="37">
        <f>P83/('Données de base'!$C$30/1000)</f>
        <v>0</v>
      </c>
      <c r="Y83" s="37">
        <f>U83/('Données de base'!$C$30/1000)</f>
        <v>0</v>
      </c>
      <c r="Z83" s="37">
        <f>W83/('Données de base'!$C$30/1000)</f>
        <v>0</v>
      </c>
      <c r="AA83" s="37">
        <f t="shared" si="28"/>
        <v>0</v>
      </c>
      <c r="AB83" s="37">
        <f t="shared" si="29"/>
        <v>0</v>
      </c>
      <c r="AC83" s="37">
        <f t="shared" si="30"/>
        <v>0</v>
      </c>
      <c r="AD83" s="37">
        <f t="shared" si="31"/>
        <v>0</v>
      </c>
      <c r="AE83" s="37">
        <f t="shared" si="32"/>
        <v>0</v>
      </c>
      <c r="AF83" s="37">
        <f t="shared" si="33"/>
        <v>0</v>
      </c>
      <c r="AG83" s="37">
        <f t="shared" si="34"/>
        <v>0</v>
      </c>
      <c r="AH83" s="37">
        <f t="shared" si="35"/>
        <v>0</v>
      </c>
      <c r="AI83" s="37">
        <f t="shared" si="36"/>
        <v>0</v>
      </c>
      <c r="AJ83" s="37">
        <f t="shared" si="37"/>
        <v>0</v>
      </c>
      <c r="AK83" s="37">
        <f t="shared" si="38"/>
        <v>0</v>
      </c>
      <c r="AL83" s="37">
        <f t="shared" si="39"/>
        <v>0</v>
      </c>
      <c r="AM83" s="37">
        <f t="shared" si="40"/>
        <v>0</v>
      </c>
      <c r="AN83" s="37">
        <f t="shared" si="41"/>
        <v>0</v>
      </c>
      <c r="AO83" s="37">
        <f t="shared" si="42"/>
        <v>0</v>
      </c>
      <c r="AP83" s="37">
        <f t="shared" si="43"/>
        <v>0</v>
      </c>
      <c r="AQ83" s="37">
        <f t="shared" si="44"/>
        <v>0</v>
      </c>
      <c r="AR83" s="37">
        <f t="shared" si="45"/>
        <v>0</v>
      </c>
      <c r="AS83" s="37">
        <f t="shared" si="46"/>
        <v>0</v>
      </c>
      <c r="AT83" s="37">
        <f t="shared" si="47"/>
        <v>0</v>
      </c>
      <c r="AU83" s="37">
        <f t="shared" si="48"/>
        <v>0</v>
      </c>
      <c r="AV83" s="37">
        <f t="shared" si="49"/>
        <v>0</v>
      </c>
      <c r="AW83" s="37">
        <f t="shared" si="50"/>
        <v>0</v>
      </c>
      <c r="AX83" s="37">
        <f t="shared" si="51"/>
        <v>0</v>
      </c>
      <c r="AY83" s="37">
        <f t="shared" si="52"/>
        <v>0</v>
      </c>
      <c r="AZ83" s="37">
        <f t="shared" si="53"/>
        <v>0</v>
      </c>
    </row>
    <row r="84" spans="1:5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36">
        <f>((Tableau!F84*'Données de base'!$C$29)+(Tableau!G84*'Données de base'!$C$28)+(Tableau!H84*'Données de base'!$C$27))</f>
        <v>0</v>
      </c>
      <c r="O84" s="37">
        <f>N84*'Données de base'!$C$11*I84</f>
        <v>0</v>
      </c>
      <c r="P84" s="37">
        <f>N84*'Données de base'!$C$12*J84</f>
        <v>0</v>
      </c>
      <c r="Q84" s="37">
        <f>N84*'Données de base'!$C$13*K84</f>
        <v>0</v>
      </c>
      <c r="R84" s="37">
        <f>N84*'Données de base'!$C$14*K84</f>
        <v>0</v>
      </c>
      <c r="S84" s="36">
        <f>((Tableau!F84*'Données de base'!$C$25)+(Tableau!G84*'Données de base'!$C$23)+(Tableau!H84*'Données de base'!$C$24))</f>
        <v>0</v>
      </c>
      <c r="T84" s="37">
        <f>S84*'Données de base'!$C$15*L84</f>
        <v>0</v>
      </c>
      <c r="U84" s="37">
        <f>S84*'Données de base'!$C$16</f>
        <v>0</v>
      </c>
      <c r="V84" s="37">
        <f>S84*'Données de base'!$C$17*M84</f>
        <v>0</v>
      </c>
      <c r="W84" s="37">
        <f>S84*'Données de base'!$C$18</f>
        <v>0</v>
      </c>
      <c r="X84" s="37">
        <f>P84/('Données de base'!$C$30/1000)</f>
        <v>0</v>
      </c>
      <c r="Y84" s="37">
        <f>U84/('Données de base'!$C$30/1000)</f>
        <v>0</v>
      </c>
      <c r="Z84" s="37">
        <f>W84/('Données de base'!$C$30/1000)</f>
        <v>0</v>
      </c>
      <c r="AA84" s="37">
        <f t="shared" ref="AA84:AA147" si="54">IF($D84=1,N84,0)</f>
        <v>0</v>
      </c>
      <c r="AB84" s="37">
        <f t="shared" ref="AB84:AB147" si="55">IF($D84=1,O84,0)</f>
        <v>0</v>
      </c>
      <c r="AC84" s="37">
        <f t="shared" ref="AC84:AC147" si="56">IF($D84=1,P84,0)</f>
        <v>0</v>
      </c>
      <c r="AD84" s="37">
        <f t="shared" ref="AD84:AD147" si="57">IF($D84=1,Q84,0)</f>
        <v>0</v>
      </c>
      <c r="AE84" s="37">
        <f t="shared" ref="AE84:AE147" si="58">IF($D84=1,R84,0)</f>
        <v>0</v>
      </c>
      <c r="AF84" s="37">
        <f t="shared" ref="AF84:AF147" si="59">IF($D84=1,S84,0)</f>
        <v>0</v>
      </c>
      <c r="AG84" s="37">
        <f t="shared" ref="AG84:AG147" si="60">IF($D84=1,T84,0)</f>
        <v>0</v>
      </c>
      <c r="AH84" s="37">
        <f t="shared" ref="AH84:AH147" si="61">IF($D84=1,U84,0)</f>
        <v>0</v>
      </c>
      <c r="AI84" s="37">
        <f t="shared" ref="AI84:AI147" si="62">IF($D84=1,V84,0)</f>
        <v>0</v>
      </c>
      <c r="AJ84" s="37">
        <f t="shared" ref="AJ84:AJ147" si="63">IF($D84=1,W84,0)</f>
        <v>0</v>
      </c>
      <c r="AK84" s="37">
        <f t="shared" ref="AK84:AK147" si="64">IF($D84=1,X84,0)</f>
        <v>0</v>
      </c>
      <c r="AL84" s="37">
        <f t="shared" ref="AL84:AL147" si="65">IF($D84=1,Y84,0)</f>
        <v>0</v>
      </c>
      <c r="AM84" s="37">
        <f t="shared" ref="AM84:AM147" si="66">IF($D84=1,Z84,0)</f>
        <v>0</v>
      </c>
      <c r="AN84" s="37">
        <f t="shared" ref="AN84:AN147" si="67">IF($D84=2,N84,0)</f>
        <v>0</v>
      </c>
      <c r="AO84" s="37">
        <f t="shared" ref="AO84:AO147" si="68">IF($D84=2,O84,0)</f>
        <v>0</v>
      </c>
      <c r="AP84" s="37">
        <f t="shared" ref="AP84:AP147" si="69">IF($D84=2,P84,0)</f>
        <v>0</v>
      </c>
      <c r="AQ84" s="37">
        <f t="shared" ref="AQ84:AQ147" si="70">IF($D84=2,Q84,0)</f>
        <v>0</v>
      </c>
      <c r="AR84" s="37">
        <f t="shared" ref="AR84:AR147" si="71">IF($D84=2,R84,0)</f>
        <v>0</v>
      </c>
      <c r="AS84" s="37">
        <f t="shared" ref="AS84:AS147" si="72">IF($D84=2,S84,0)</f>
        <v>0</v>
      </c>
      <c r="AT84" s="37">
        <f t="shared" ref="AT84:AT147" si="73">IF($D84=2,T84,0)</f>
        <v>0</v>
      </c>
      <c r="AU84" s="37">
        <f t="shared" ref="AU84:AU147" si="74">IF($D84=2,U84,0)</f>
        <v>0</v>
      </c>
      <c r="AV84" s="37">
        <f t="shared" ref="AV84:AV147" si="75">IF($D84=2,V84,0)</f>
        <v>0</v>
      </c>
      <c r="AW84" s="37">
        <f t="shared" ref="AW84:AW147" si="76">IF($D84=2,W84,0)</f>
        <v>0</v>
      </c>
      <c r="AX84" s="37">
        <f t="shared" ref="AX84:AX147" si="77">IF($D84=2,X84,0)</f>
        <v>0</v>
      </c>
      <c r="AY84" s="37">
        <f t="shared" ref="AY84:AY147" si="78">IF($D84=2,Y84,0)</f>
        <v>0</v>
      </c>
      <c r="AZ84" s="37">
        <f t="shared" ref="AZ84:AZ147" si="79">IF($D84=2,Z84,0)</f>
        <v>0</v>
      </c>
    </row>
    <row r="85" spans="1:52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36">
        <f>((Tableau!F85*'Données de base'!$C$29)+(Tableau!G85*'Données de base'!$C$28)+(Tableau!H85*'Données de base'!$C$27))</f>
        <v>0</v>
      </c>
      <c r="O85" s="37">
        <f>N85*'Données de base'!$C$11*I85</f>
        <v>0</v>
      </c>
      <c r="P85" s="37">
        <f>N85*'Données de base'!$C$12*J85</f>
        <v>0</v>
      </c>
      <c r="Q85" s="37">
        <f>N85*'Données de base'!$C$13*K85</f>
        <v>0</v>
      </c>
      <c r="R85" s="37">
        <f>N85*'Données de base'!$C$14*K85</f>
        <v>0</v>
      </c>
      <c r="S85" s="36">
        <f>((Tableau!F85*'Données de base'!$C$25)+(Tableau!G85*'Données de base'!$C$23)+(Tableau!H85*'Données de base'!$C$24))</f>
        <v>0</v>
      </c>
      <c r="T85" s="37">
        <f>S85*'Données de base'!$C$15*L85</f>
        <v>0</v>
      </c>
      <c r="U85" s="37">
        <f>S85*'Données de base'!$C$16</f>
        <v>0</v>
      </c>
      <c r="V85" s="37">
        <f>S85*'Données de base'!$C$17*M85</f>
        <v>0</v>
      </c>
      <c r="W85" s="37">
        <f>S85*'Données de base'!$C$18</f>
        <v>0</v>
      </c>
      <c r="X85" s="37">
        <f>P85/('Données de base'!$C$30/1000)</f>
        <v>0</v>
      </c>
      <c r="Y85" s="37">
        <f>U85/('Données de base'!$C$30/1000)</f>
        <v>0</v>
      </c>
      <c r="Z85" s="37">
        <f>W85/('Données de base'!$C$30/1000)</f>
        <v>0</v>
      </c>
      <c r="AA85" s="37">
        <f t="shared" si="54"/>
        <v>0</v>
      </c>
      <c r="AB85" s="37">
        <f t="shared" si="55"/>
        <v>0</v>
      </c>
      <c r="AC85" s="37">
        <f t="shared" si="56"/>
        <v>0</v>
      </c>
      <c r="AD85" s="37">
        <f t="shared" si="57"/>
        <v>0</v>
      </c>
      <c r="AE85" s="37">
        <f t="shared" si="58"/>
        <v>0</v>
      </c>
      <c r="AF85" s="37">
        <f t="shared" si="59"/>
        <v>0</v>
      </c>
      <c r="AG85" s="37">
        <f t="shared" si="60"/>
        <v>0</v>
      </c>
      <c r="AH85" s="37">
        <f t="shared" si="61"/>
        <v>0</v>
      </c>
      <c r="AI85" s="37">
        <f t="shared" si="62"/>
        <v>0</v>
      </c>
      <c r="AJ85" s="37">
        <f t="shared" si="63"/>
        <v>0</v>
      </c>
      <c r="AK85" s="37">
        <f t="shared" si="64"/>
        <v>0</v>
      </c>
      <c r="AL85" s="37">
        <f t="shared" si="65"/>
        <v>0</v>
      </c>
      <c r="AM85" s="37">
        <f t="shared" si="66"/>
        <v>0</v>
      </c>
      <c r="AN85" s="37">
        <f t="shared" si="67"/>
        <v>0</v>
      </c>
      <c r="AO85" s="37">
        <f t="shared" si="68"/>
        <v>0</v>
      </c>
      <c r="AP85" s="37">
        <f t="shared" si="69"/>
        <v>0</v>
      </c>
      <c r="AQ85" s="37">
        <f t="shared" si="70"/>
        <v>0</v>
      </c>
      <c r="AR85" s="37">
        <f t="shared" si="71"/>
        <v>0</v>
      </c>
      <c r="AS85" s="37">
        <f t="shared" si="72"/>
        <v>0</v>
      </c>
      <c r="AT85" s="37">
        <f t="shared" si="73"/>
        <v>0</v>
      </c>
      <c r="AU85" s="37">
        <f t="shared" si="74"/>
        <v>0</v>
      </c>
      <c r="AV85" s="37">
        <f t="shared" si="75"/>
        <v>0</v>
      </c>
      <c r="AW85" s="37">
        <f t="shared" si="76"/>
        <v>0</v>
      </c>
      <c r="AX85" s="37">
        <f t="shared" si="77"/>
        <v>0</v>
      </c>
      <c r="AY85" s="37">
        <f t="shared" si="78"/>
        <v>0</v>
      </c>
      <c r="AZ85" s="37">
        <f t="shared" si="79"/>
        <v>0</v>
      </c>
    </row>
    <row r="86" spans="1:5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36">
        <f>((Tableau!F86*'Données de base'!$C$29)+(Tableau!G86*'Données de base'!$C$28)+(Tableau!H86*'Données de base'!$C$27))</f>
        <v>0</v>
      </c>
      <c r="O86" s="37">
        <f>N86*'Données de base'!$C$11*I86</f>
        <v>0</v>
      </c>
      <c r="P86" s="37">
        <f>N86*'Données de base'!$C$12*J86</f>
        <v>0</v>
      </c>
      <c r="Q86" s="37">
        <f>N86*'Données de base'!$C$13*K86</f>
        <v>0</v>
      </c>
      <c r="R86" s="37">
        <f>N86*'Données de base'!$C$14*K86</f>
        <v>0</v>
      </c>
      <c r="S86" s="36">
        <f>((Tableau!F86*'Données de base'!$C$25)+(Tableau!G86*'Données de base'!$C$23)+(Tableau!H86*'Données de base'!$C$24))</f>
        <v>0</v>
      </c>
      <c r="T86" s="37">
        <f>S86*'Données de base'!$C$15*L86</f>
        <v>0</v>
      </c>
      <c r="U86" s="37">
        <f>S86*'Données de base'!$C$16</f>
        <v>0</v>
      </c>
      <c r="V86" s="37">
        <f>S86*'Données de base'!$C$17*M86</f>
        <v>0</v>
      </c>
      <c r="W86" s="37">
        <f>S86*'Données de base'!$C$18</f>
        <v>0</v>
      </c>
      <c r="X86" s="37">
        <f>P86/('Données de base'!$C$30/1000)</f>
        <v>0</v>
      </c>
      <c r="Y86" s="37">
        <f>U86/('Données de base'!$C$30/1000)</f>
        <v>0</v>
      </c>
      <c r="Z86" s="37">
        <f>W86/('Données de base'!$C$30/1000)</f>
        <v>0</v>
      </c>
      <c r="AA86" s="37">
        <f t="shared" si="54"/>
        <v>0</v>
      </c>
      <c r="AB86" s="37">
        <f t="shared" si="55"/>
        <v>0</v>
      </c>
      <c r="AC86" s="37">
        <f t="shared" si="56"/>
        <v>0</v>
      </c>
      <c r="AD86" s="37">
        <f t="shared" si="57"/>
        <v>0</v>
      </c>
      <c r="AE86" s="37">
        <f t="shared" si="58"/>
        <v>0</v>
      </c>
      <c r="AF86" s="37">
        <f t="shared" si="59"/>
        <v>0</v>
      </c>
      <c r="AG86" s="37">
        <f t="shared" si="60"/>
        <v>0</v>
      </c>
      <c r="AH86" s="37">
        <f t="shared" si="61"/>
        <v>0</v>
      </c>
      <c r="AI86" s="37">
        <f t="shared" si="62"/>
        <v>0</v>
      </c>
      <c r="AJ86" s="37">
        <f t="shared" si="63"/>
        <v>0</v>
      </c>
      <c r="AK86" s="37">
        <f t="shared" si="64"/>
        <v>0</v>
      </c>
      <c r="AL86" s="37">
        <f t="shared" si="65"/>
        <v>0</v>
      </c>
      <c r="AM86" s="37">
        <f t="shared" si="66"/>
        <v>0</v>
      </c>
      <c r="AN86" s="37">
        <f t="shared" si="67"/>
        <v>0</v>
      </c>
      <c r="AO86" s="37">
        <f t="shared" si="68"/>
        <v>0</v>
      </c>
      <c r="AP86" s="37">
        <f t="shared" si="69"/>
        <v>0</v>
      </c>
      <c r="AQ86" s="37">
        <f t="shared" si="70"/>
        <v>0</v>
      </c>
      <c r="AR86" s="37">
        <f t="shared" si="71"/>
        <v>0</v>
      </c>
      <c r="AS86" s="37">
        <f t="shared" si="72"/>
        <v>0</v>
      </c>
      <c r="AT86" s="37">
        <f t="shared" si="73"/>
        <v>0</v>
      </c>
      <c r="AU86" s="37">
        <f t="shared" si="74"/>
        <v>0</v>
      </c>
      <c r="AV86" s="37">
        <f t="shared" si="75"/>
        <v>0</v>
      </c>
      <c r="AW86" s="37">
        <f t="shared" si="76"/>
        <v>0</v>
      </c>
      <c r="AX86" s="37">
        <f t="shared" si="77"/>
        <v>0</v>
      </c>
      <c r="AY86" s="37">
        <f t="shared" si="78"/>
        <v>0</v>
      </c>
      <c r="AZ86" s="37">
        <f t="shared" si="79"/>
        <v>0</v>
      </c>
    </row>
    <row r="87" spans="1:52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36">
        <f>((Tableau!F87*'Données de base'!$C$29)+(Tableau!G87*'Données de base'!$C$28)+(Tableau!H87*'Données de base'!$C$27))</f>
        <v>0</v>
      </c>
      <c r="O87" s="37">
        <f>N87*'Données de base'!$C$11*I87</f>
        <v>0</v>
      </c>
      <c r="P87" s="37">
        <f>N87*'Données de base'!$C$12*J87</f>
        <v>0</v>
      </c>
      <c r="Q87" s="37">
        <f>N87*'Données de base'!$C$13*K87</f>
        <v>0</v>
      </c>
      <c r="R87" s="37">
        <f>N87*'Données de base'!$C$14*K87</f>
        <v>0</v>
      </c>
      <c r="S87" s="36">
        <f>((Tableau!F87*'Données de base'!$C$25)+(Tableau!G87*'Données de base'!$C$23)+(Tableau!H87*'Données de base'!$C$24))</f>
        <v>0</v>
      </c>
      <c r="T87" s="37">
        <f>S87*'Données de base'!$C$15*L87</f>
        <v>0</v>
      </c>
      <c r="U87" s="37">
        <f>S87*'Données de base'!$C$16</f>
        <v>0</v>
      </c>
      <c r="V87" s="37">
        <f>S87*'Données de base'!$C$17*M87</f>
        <v>0</v>
      </c>
      <c r="W87" s="37">
        <f>S87*'Données de base'!$C$18</f>
        <v>0</v>
      </c>
      <c r="X87" s="37">
        <f>P87/('Données de base'!$C$30/1000)</f>
        <v>0</v>
      </c>
      <c r="Y87" s="37">
        <f>U87/('Données de base'!$C$30/1000)</f>
        <v>0</v>
      </c>
      <c r="Z87" s="37">
        <f>W87/('Données de base'!$C$30/1000)</f>
        <v>0</v>
      </c>
      <c r="AA87" s="37">
        <f t="shared" si="54"/>
        <v>0</v>
      </c>
      <c r="AB87" s="37">
        <f t="shared" si="55"/>
        <v>0</v>
      </c>
      <c r="AC87" s="37">
        <f t="shared" si="56"/>
        <v>0</v>
      </c>
      <c r="AD87" s="37">
        <f t="shared" si="57"/>
        <v>0</v>
      </c>
      <c r="AE87" s="37">
        <f t="shared" si="58"/>
        <v>0</v>
      </c>
      <c r="AF87" s="37">
        <f t="shared" si="59"/>
        <v>0</v>
      </c>
      <c r="AG87" s="37">
        <f t="shared" si="60"/>
        <v>0</v>
      </c>
      <c r="AH87" s="37">
        <f t="shared" si="61"/>
        <v>0</v>
      </c>
      <c r="AI87" s="37">
        <f t="shared" si="62"/>
        <v>0</v>
      </c>
      <c r="AJ87" s="37">
        <f t="shared" si="63"/>
        <v>0</v>
      </c>
      <c r="AK87" s="37">
        <f t="shared" si="64"/>
        <v>0</v>
      </c>
      <c r="AL87" s="37">
        <f t="shared" si="65"/>
        <v>0</v>
      </c>
      <c r="AM87" s="37">
        <f t="shared" si="66"/>
        <v>0</v>
      </c>
      <c r="AN87" s="37">
        <f t="shared" si="67"/>
        <v>0</v>
      </c>
      <c r="AO87" s="37">
        <f t="shared" si="68"/>
        <v>0</v>
      </c>
      <c r="AP87" s="37">
        <f t="shared" si="69"/>
        <v>0</v>
      </c>
      <c r="AQ87" s="37">
        <f t="shared" si="70"/>
        <v>0</v>
      </c>
      <c r="AR87" s="37">
        <f t="shared" si="71"/>
        <v>0</v>
      </c>
      <c r="AS87" s="37">
        <f t="shared" si="72"/>
        <v>0</v>
      </c>
      <c r="AT87" s="37">
        <f t="shared" si="73"/>
        <v>0</v>
      </c>
      <c r="AU87" s="37">
        <f t="shared" si="74"/>
        <v>0</v>
      </c>
      <c r="AV87" s="37">
        <f t="shared" si="75"/>
        <v>0</v>
      </c>
      <c r="AW87" s="37">
        <f t="shared" si="76"/>
        <v>0</v>
      </c>
      <c r="AX87" s="37">
        <f t="shared" si="77"/>
        <v>0</v>
      </c>
      <c r="AY87" s="37">
        <f t="shared" si="78"/>
        <v>0</v>
      </c>
      <c r="AZ87" s="37">
        <f t="shared" si="79"/>
        <v>0</v>
      </c>
    </row>
    <row r="88" spans="1:5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6">
        <f>((Tableau!F88*'Données de base'!$C$29)+(Tableau!G88*'Données de base'!$C$28)+(Tableau!H88*'Données de base'!$C$27))</f>
        <v>0</v>
      </c>
      <c r="O88" s="37">
        <f>N88*'Données de base'!$C$11*I88</f>
        <v>0</v>
      </c>
      <c r="P88" s="37">
        <f>N88*'Données de base'!$C$12*J88</f>
        <v>0</v>
      </c>
      <c r="Q88" s="37">
        <f>N88*'Données de base'!$C$13*K88</f>
        <v>0</v>
      </c>
      <c r="R88" s="37">
        <f>N88*'Données de base'!$C$14*K88</f>
        <v>0</v>
      </c>
      <c r="S88" s="36">
        <f>((Tableau!F88*'Données de base'!$C$25)+(Tableau!G88*'Données de base'!$C$23)+(Tableau!H88*'Données de base'!$C$24))</f>
        <v>0</v>
      </c>
      <c r="T88" s="37">
        <f>S88*'Données de base'!$C$15*L88</f>
        <v>0</v>
      </c>
      <c r="U88" s="37">
        <f>S88*'Données de base'!$C$16</f>
        <v>0</v>
      </c>
      <c r="V88" s="37">
        <f>S88*'Données de base'!$C$17*M88</f>
        <v>0</v>
      </c>
      <c r="W88" s="37">
        <f>S88*'Données de base'!$C$18</f>
        <v>0</v>
      </c>
      <c r="X88" s="37">
        <f>P88/('Données de base'!$C$30/1000)</f>
        <v>0</v>
      </c>
      <c r="Y88" s="37">
        <f>U88/('Données de base'!$C$30/1000)</f>
        <v>0</v>
      </c>
      <c r="Z88" s="37">
        <f>W88/('Données de base'!$C$30/1000)</f>
        <v>0</v>
      </c>
      <c r="AA88" s="37">
        <f t="shared" si="54"/>
        <v>0</v>
      </c>
      <c r="AB88" s="37">
        <f t="shared" si="55"/>
        <v>0</v>
      </c>
      <c r="AC88" s="37">
        <f t="shared" si="56"/>
        <v>0</v>
      </c>
      <c r="AD88" s="37">
        <f t="shared" si="57"/>
        <v>0</v>
      </c>
      <c r="AE88" s="37">
        <f t="shared" si="58"/>
        <v>0</v>
      </c>
      <c r="AF88" s="37">
        <f t="shared" si="59"/>
        <v>0</v>
      </c>
      <c r="AG88" s="37">
        <f t="shared" si="60"/>
        <v>0</v>
      </c>
      <c r="AH88" s="37">
        <f t="shared" si="61"/>
        <v>0</v>
      </c>
      <c r="AI88" s="37">
        <f t="shared" si="62"/>
        <v>0</v>
      </c>
      <c r="AJ88" s="37">
        <f t="shared" si="63"/>
        <v>0</v>
      </c>
      <c r="AK88" s="37">
        <f t="shared" si="64"/>
        <v>0</v>
      </c>
      <c r="AL88" s="37">
        <f t="shared" si="65"/>
        <v>0</v>
      </c>
      <c r="AM88" s="37">
        <f t="shared" si="66"/>
        <v>0</v>
      </c>
      <c r="AN88" s="37">
        <f t="shared" si="67"/>
        <v>0</v>
      </c>
      <c r="AO88" s="37">
        <f t="shared" si="68"/>
        <v>0</v>
      </c>
      <c r="AP88" s="37">
        <f t="shared" si="69"/>
        <v>0</v>
      </c>
      <c r="AQ88" s="37">
        <f t="shared" si="70"/>
        <v>0</v>
      </c>
      <c r="AR88" s="37">
        <f t="shared" si="71"/>
        <v>0</v>
      </c>
      <c r="AS88" s="37">
        <f t="shared" si="72"/>
        <v>0</v>
      </c>
      <c r="AT88" s="37">
        <f t="shared" si="73"/>
        <v>0</v>
      </c>
      <c r="AU88" s="37">
        <f t="shared" si="74"/>
        <v>0</v>
      </c>
      <c r="AV88" s="37">
        <f t="shared" si="75"/>
        <v>0</v>
      </c>
      <c r="AW88" s="37">
        <f t="shared" si="76"/>
        <v>0</v>
      </c>
      <c r="AX88" s="37">
        <f t="shared" si="77"/>
        <v>0</v>
      </c>
      <c r="AY88" s="37">
        <f t="shared" si="78"/>
        <v>0</v>
      </c>
      <c r="AZ88" s="37">
        <f t="shared" si="79"/>
        <v>0</v>
      </c>
    </row>
    <row r="89" spans="1:52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36">
        <f>((Tableau!F89*'Données de base'!$C$29)+(Tableau!G89*'Données de base'!$C$28)+(Tableau!H89*'Données de base'!$C$27))</f>
        <v>0</v>
      </c>
      <c r="O89" s="37">
        <f>N89*'Données de base'!$C$11*I89</f>
        <v>0</v>
      </c>
      <c r="P89" s="37">
        <f>N89*'Données de base'!$C$12*J89</f>
        <v>0</v>
      </c>
      <c r="Q89" s="37">
        <f>N89*'Données de base'!$C$13*K89</f>
        <v>0</v>
      </c>
      <c r="R89" s="37">
        <f>N89*'Données de base'!$C$14*K89</f>
        <v>0</v>
      </c>
      <c r="S89" s="36">
        <f>((Tableau!F89*'Données de base'!$C$25)+(Tableau!G89*'Données de base'!$C$23)+(Tableau!H89*'Données de base'!$C$24))</f>
        <v>0</v>
      </c>
      <c r="T89" s="37">
        <f>S89*'Données de base'!$C$15*L89</f>
        <v>0</v>
      </c>
      <c r="U89" s="37">
        <f>S89*'Données de base'!$C$16</f>
        <v>0</v>
      </c>
      <c r="V89" s="37">
        <f>S89*'Données de base'!$C$17*M89</f>
        <v>0</v>
      </c>
      <c r="W89" s="37">
        <f>S89*'Données de base'!$C$18</f>
        <v>0</v>
      </c>
      <c r="X89" s="37">
        <f>P89/('Données de base'!$C$30/1000)</f>
        <v>0</v>
      </c>
      <c r="Y89" s="37">
        <f>U89/('Données de base'!$C$30/1000)</f>
        <v>0</v>
      </c>
      <c r="Z89" s="37">
        <f>W89/('Données de base'!$C$30/1000)</f>
        <v>0</v>
      </c>
      <c r="AA89" s="37">
        <f t="shared" si="54"/>
        <v>0</v>
      </c>
      <c r="AB89" s="37">
        <f t="shared" si="55"/>
        <v>0</v>
      </c>
      <c r="AC89" s="37">
        <f t="shared" si="56"/>
        <v>0</v>
      </c>
      <c r="AD89" s="37">
        <f t="shared" si="57"/>
        <v>0</v>
      </c>
      <c r="AE89" s="37">
        <f t="shared" si="58"/>
        <v>0</v>
      </c>
      <c r="AF89" s="37">
        <f t="shared" si="59"/>
        <v>0</v>
      </c>
      <c r="AG89" s="37">
        <f t="shared" si="60"/>
        <v>0</v>
      </c>
      <c r="AH89" s="37">
        <f t="shared" si="61"/>
        <v>0</v>
      </c>
      <c r="AI89" s="37">
        <f t="shared" si="62"/>
        <v>0</v>
      </c>
      <c r="AJ89" s="37">
        <f t="shared" si="63"/>
        <v>0</v>
      </c>
      <c r="AK89" s="37">
        <f t="shared" si="64"/>
        <v>0</v>
      </c>
      <c r="AL89" s="37">
        <f t="shared" si="65"/>
        <v>0</v>
      </c>
      <c r="AM89" s="37">
        <f t="shared" si="66"/>
        <v>0</v>
      </c>
      <c r="AN89" s="37">
        <f t="shared" si="67"/>
        <v>0</v>
      </c>
      <c r="AO89" s="37">
        <f t="shared" si="68"/>
        <v>0</v>
      </c>
      <c r="AP89" s="37">
        <f t="shared" si="69"/>
        <v>0</v>
      </c>
      <c r="AQ89" s="37">
        <f t="shared" si="70"/>
        <v>0</v>
      </c>
      <c r="AR89" s="37">
        <f t="shared" si="71"/>
        <v>0</v>
      </c>
      <c r="AS89" s="37">
        <f t="shared" si="72"/>
        <v>0</v>
      </c>
      <c r="AT89" s="37">
        <f t="shared" si="73"/>
        <v>0</v>
      </c>
      <c r="AU89" s="37">
        <f t="shared" si="74"/>
        <v>0</v>
      </c>
      <c r="AV89" s="37">
        <f t="shared" si="75"/>
        <v>0</v>
      </c>
      <c r="AW89" s="37">
        <f t="shared" si="76"/>
        <v>0</v>
      </c>
      <c r="AX89" s="37">
        <f t="shared" si="77"/>
        <v>0</v>
      </c>
      <c r="AY89" s="37">
        <f t="shared" si="78"/>
        <v>0</v>
      </c>
      <c r="AZ89" s="37">
        <f t="shared" si="79"/>
        <v>0</v>
      </c>
    </row>
    <row r="90" spans="1:52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36">
        <f>((Tableau!F90*'Données de base'!$C$29)+(Tableau!G90*'Données de base'!$C$28)+(Tableau!H90*'Données de base'!$C$27))</f>
        <v>0</v>
      </c>
      <c r="O90" s="37">
        <f>N90*'Données de base'!$C$11*I90</f>
        <v>0</v>
      </c>
      <c r="P90" s="37">
        <f>N90*'Données de base'!$C$12*J90</f>
        <v>0</v>
      </c>
      <c r="Q90" s="37">
        <f>N90*'Données de base'!$C$13*K90</f>
        <v>0</v>
      </c>
      <c r="R90" s="37">
        <f>N90*'Données de base'!$C$14*K90</f>
        <v>0</v>
      </c>
      <c r="S90" s="36">
        <f>((Tableau!F90*'Données de base'!$C$25)+(Tableau!G90*'Données de base'!$C$23)+(Tableau!H90*'Données de base'!$C$24))</f>
        <v>0</v>
      </c>
      <c r="T90" s="37">
        <f>S90*'Données de base'!$C$15*L90</f>
        <v>0</v>
      </c>
      <c r="U90" s="37">
        <f>S90*'Données de base'!$C$16</f>
        <v>0</v>
      </c>
      <c r="V90" s="37">
        <f>S90*'Données de base'!$C$17*M90</f>
        <v>0</v>
      </c>
      <c r="W90" s="37">
        <f>S90*'Données de base'!$C$18</f>
        <v>0</v>
      </c>
      <c r="X90" s="37">
        <f>P90/('Données de base'!$C$30/1000)</f>
        <v>0</v>
      </c>
      <c r="Y90" s="37">
        <f>U90/('Données de base'!$C$30/1000)</f>
        <v>0</v>
      </c>
      <c r="Z90" s="37">
        <f>W90/('Données de base'!$C$30/1000)</f>
        <v>0</v>
      </c>
      <c r="AA90" s="37">
        <f t="shared" si="54"/>
        <v>0</v>
      </c>
      <c r="AB90" s="37">
        <f t="shared" si="55"/>
        <v>0</v>
      </c>
      <c r="AC90" s="37">
        <f t="shared" si="56"/>
        <v>0</v>
      </c>
      <c r="AD90" s="37">
        <f t="shared" si="57"/>
        <v>0</v>
      </c>
      <c r="AE90" s="37">
        <f t="shared" si="58"/>
        <v>0</v>
      </c>
      <c r="AF90" s="37">
        <f t="shared" si="59"/>
        <v>0</v>
      </c>
      <c r="AG90" s="37">
        <f t="shared" si="60"/>
        <v>0</v>
      </c>
      <c r="AH90" s="37">
        <f t="shared" si="61"/>
        <v>0</v>
      </c>
      <c r="AI90" s="37">
        <f t="shared" si="62"/>
        <v>0</v>
      </c>
      <c r="AJ90" s="37">
        <f t="shared" si="63"/>
        <v>0</v>
      </c>
      <c r="AK90" s="37">
        <f t="shared" si="64"/>
        <v>0</v>
      </c>
      <c r="AL90" s="37">
        <f t="shared" si="65"/>
        <v>0</v>
      </c>
      <c r="AM90" s="37">
        <f t="shared" si="66"/>
        <v>0</v>
      </c>
      <c r="AN90" s="37">
        <f t="shared" si="67"/>
        <v>0</v>
      </c>
      <c r="AO90" s="37">
        <f t="shared" si="68"/>
        <v>0</v>
      </c>
      <c r="AP90" s="37">
        <f t="shared" si="69"/>
        <v>0</v>
      </c>
      <c r="AQ90" s="37">
        <f t="shared" si="70"/>
        <v>0</v>
      </c>
      <c r="AR90" s="37">
        <f t="shared" si="71"/>
        <v>0</v>
      </c>
      <c r="AS90" s="37">
        <f t="shared" si="72"/>
        <v>0</v>
      </c>
      <c r="AT90" s="37">
        <f t="shared" si="73"/>
        <v>0</v>
      </c>
      <c r="AU90" s="37">
        <f t="shared" si="74"/>
        <v>0</v>
      </c>
      <c r="AV90" s="37">
        <f t="shared" si="75"/>
        <v>0</v>
      </c>
      <c r="AW90" s="37">
        <f t="shared" si="76"/>
        <v>0</v>
      </c>
      <c r="AX90" s="37">
        <f t="shared" si="77"/>
        <v>0</v>
      </c>
      <c r="AY90" s="37">
        <f t="shared" si="78"/>
        <v>0</v>
      </c>
      <c r="AZ90" s="37">
        <f t="shared" si="79"/>
        <v>0</v>
      </c>
    </row>
    <row r="91" spans="1:52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36">
        <f>((Tableau!F91*'Données de base'!$C$29)+(Tableau!G91*'Données de base'!$C$28)+(Tableau!H91*'Données de base'!$C$27))</f>
        <v>0</v>
      </c>
      <c r="O91" s="37">
        <f>N91*'Données de base'!$C$11*I91</f>
        <v>0</v>
      </c>
      <c r="P91" s="37">
        <f>N91*'Données de base'!$C$12*J91</f>
        <v>0</v>
      </c>
      <c r="Q91" s="37">
        <f>N91*'Données de base'!$C$13*K91</f>
        <v>0</v>
      </c>
      <c r="R91" s="37">
        <f>N91*'Données de base'!$C$14*K91</f>
        <v>0</v>
      </c>
      <c r="S91" s="36">
        <f>((Tableau!F91*'Données de base'!$C$25)+(Tableau!G91*'Données de base'!$C$23)+(Tableau!H91*'Données de base'!$C$24))</f>
        <v>0</v>
      </c>
      <c r="T91" s="37">
        <f>S91*'Données de base'!$C$15*L91</f>
        <v>0</v>
      </c>
      <c r="U91" s="37">
        <f>S91*'Données de base'!$C$16</f>
        <v>0</v>
      </c>
      <c r="V91" s="37">
        <f>S91*'Données de base'!$C$17*M91</f>
        <v>0</v>
      </c>
      <c r="W91" s="37">
        <f>S91*'Données de base'!$C$18</f>
        <v>0</v>
      </c>
      <c r="X91" s="37">
        <f>P91/('Données de base'!$C$30/1000)</f>
        <v>0</v>
      </c>
      <c r="Y91" s="37">
        <f>U91/('Données de base'!$C$30/1000)</f>
        <v>0</v>
      </c>
      <c r="Z91" s="37">
        <f>W91/('Données de base'!$C$30/1000)</f>
        <v>0</v>
      </c>
      <c r="AA91" s="37">
        <f t="shared" si="54"/>
        <v>0</v>
      </c>
      <c r="AB91" s="37">
        <f t="shared" si="55"/>
        <v>0</v>
      </c>
      <c r="AC91" s="37">
        <f t="shared" si="56"/>
        <v>0</v>
      </c>
      <c r="AD91" s="37">
        <f t="shared" si="57"/>
        <v>0</v>
      </c>
      <c r="AE91" s="37">
        <f t="shared" si="58"/>
        <v>0</v>
      </c>
      <c r="AF91" s="37">
        <f t="shared" si="59"/>
        <v>0</v>
      </c>
      <c r="AG91" s="37">
        <f t="shared" si="60"/>
        <v>0</v>
      </c>
      <c r="AH91" s="37">
        <f t="shared" si="61"/>
        <v>0</v>
      </c>
      <c r="AI91" s="37">
        <f t="shared" si="62"/>
        <v>0</v>
      </c>
      <c r="AJ91" s="37">
        <f t="shared" si="63"/>
        <v>0</v>
      </c>
      <c r="AK91" s="37">
        <f t="shared" si="64"/>
        <v>0</v>
      </c>
      <c r="AL91" s="37">
        <f t="shared" si="65"/>
        <v>0</v>
      </c>
      <c r="AM91" s="37">
        <f t="shared" si="66"/>
        <v>0</v>
      </c>
      <c r="AN91" s="37">
        <f t="shared" si="67"/>
        <v>0</v>
      </c>
      <c r="AO91" s="37">
        <f t="shared" si="68"/>
        <v>0</v>
      </c>
      <c r="AP91" s="37">
        <f t="shared" si="69"/>
        <v>0</v>
      </c>
      <c r="AQ91" s="37">
        <f t="shared" si="70"/>
        <v>0</v>
      </c>
      <c r="AR91" s="37">
        <f t="shared" si="71"/>
        <v>0</v>
      </c>
      <c r="AS91" s="37">
        <f t="shared" si="72"/>
        <v>0</v>
      </c>
      <c r="AT91" s="37">
        <f t="shared" si="73"/>
        <v>0</v>
      </c>
      <c r="AU91" s="37">
        <f t="shared" si="74"/>
        <v>0</v>
      </c>
      <c r="AV91" s="37">
        <f t="shared" si="75"/>
        <v>0</v>
      </c>
      <c r="AW91" s="37">
        <f t="shared" si="76"/>
        <v>0</v>
      </c>
      <c r="AX91" s="37">
        <f t="shared" si="77"/>
        <v>0</v>
      </c>
      <c r="AY91" s="37">
        <f t="shared" si="78"/>
        <v>0</v>
      </c>
      <c r="AZ91" s="37">
        <f t="shared" si="79"/>
        <v>0</v>
      </c>
    </row>
    <row r="92" spans="1:52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36">
        <f>((Tableau!F92*'Données de base'!$C$29)+(Tableau!G92*'Données de base'!$C$28)+(Tableau!H92*'Données de base'!$C$27))</f>
        <v>0</v>
      </c>
      <c r="O92" s="37">
        <f>N92*'Données de base'!$C$11*I92</f>
        <v>0</v>
      </c>
      <c r="P92" s="37">
        <f>N92*'Données de base'!$C$12*J92</f>
        <v>0</v>
      </c>
      <c r="Q92" s="37">
        <f>N92*'Données de base'!$C$13*K92</f>
        <v>0</v>
      </c>
      <c r="R92" s="37">
        <f>N92*'Données de base'!$C$14*K92</f>
        <v>0</v>
      </c>
      <c r="S92" s="36">
        <f>((Tableau!F92*'Données de base'!$C$25)+(Tableau!G92*'Données de base'!$C$23)+(Tableau!H92*'Données de base'!$C$24))</f>
        <v>0</v>
      </c>
      <c r="T92" s="37">
        <f>S92*'Données de base'!$C$15*L92</f>
        <v>0</v>
      </c>
      <c r="U92" s="37">
        <f>S92*'Données de base'!$C$16</f>
        <v>0</v>
      </c>
      <c r="V92" s="37">
        <f>S92*'Données de base'!$C$17*M92</f>
        <v>0</v>
      </c>
      <c r="W92" s="37">
        <f>S92*'Données de base'!$C$18</f>
        <v>0</v>
      </c>
      <c r="X92" s="37">
        <f>P92/('Données de base'!$C$30/1000)</f>
        <v>0</v>
      </c>
      <c r="Y92" s="37">
        <f>U92/('Données de base'!$C$30/1000)</f>
        <v>0</v>
      </c>
      <c r="Z92" s="37">
        <f>W92/('Données de base'!$C$30/1000)</f>
        <v>0</v>
      </c>
      <c r="AA92" s="37">
        <f t="shared" si="54"/>
        <v>0</v>
      </c>
      <c r="AB92" s="37">
        <f t="shared" si="55"/>
        <v>0</v>
      </c>
      <c r="AC92" s="37">
        <f t="shared" si="56"/>
        <v>0</v>
      </c>
      <c r="AD92" s="37">
        <f t="shared" si="57"/>
        <v>0</v>
      </c>
      <c r="AE92" s="37">
        <f t="shared" si="58"/>
        <v>0</v>
      </c>
      <c r="AF92" s="37">
        <f t="shared" si="59"/>
        <v>0</v>
      </c>
      <c r="AG92" s="37">
        <f t="shared" si="60"/>
        <v>0</v>
      </c>
      <c r="AH92" s="37">
        <f t="shared" si="61"/>
        <v>0</v>
      </c>
      <c r="AI92" s="37">
        <f t="shared" si="62"/>
        <v>0</v>
      </c>
      <c r="AJ92" s="37">
        <f t="shared" si="63"/>
        <v>0</v>
      </c>
      <c r="AK92" s="37">
        <f t="shared" si="64"/>
        <v>0</v>
      </c>
      <c r="AL92" s="37">
        <f t="shared" si="65"/>
        <v>0</v>
      </c>
      <c r="AM92" s="37">
        <f t="shared" si="66"/>
        <v>0</v>
      </c>
      <c r="AN92" s="37">
        <f t="shared" si="67"/>
        <v>0</v>
      </c>
      <c r="AO92" s="37">
        <f t="shared" si="68"/>
        <v>0</v>
      </c>
      <c r="AP92" s="37">
        <f t="shared" si="69"/>
        <v>0</v>
      </c>
      <c r="AQ92" s="37">
        <f t="shared" si="70"/>
        <v>0</v>
      </c>
      <c r="AR92" s="37">
        <f t="shared" si="71"/>
        <v>0</v>
      </c>
      <c r="AS92" s="37">
        <f t="shared" si="72"/>
        <v>0</v>
      </c>
      <c r="AT92" s="37">
        <f t="shared" si="73"/>
        <v>0</v>
      </c>
      <c r="AU92" s="37">
        <f t="shared" si="74"/>
        <v>0</v>
      </c>
      <c r="AV92" s="37">
        <f t="shared" si="75"/>
        <v>0</v>
      </c>
      <c r="AW92" s="37">
        <f t="shared" si="76"/>
        <v>0</v>
      </c>
      <c r="AX92" s="37">
        <f t="shared" si="77"/>
        <v>0</v>
      </c>
      <c r="AY92" s="37">
        <f t="shared" si="78"/>
        <v>0</v>
      </c>
      <c r="AZ92" s="37">
        <f t="shared" si="79"/>
        <v>0</v>
      </c>
    </row>
    <row r="93" spans="1:52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36">
        <f>((Tableau!F93*'Données de base'!$C$29)+(Tableau!G93*'Données de base'!$C$28)+(Tableau!H93*'Données de base'!$C$27))</f>
        <v>0</v>
      </c>
      <c r="O93" s="37">
        <f>N93*'Données de base'!$C$11*I93</f>
        <v>0</v>
      </c>
      <c r="P93" s="37">
        <f>N93*'Données de base'!$C$12*J93</f>
        <v>0</v>
      </c>
      <c r="Q93" s="37">
        <f>N93*'Données de base'!$C$13*K93</f>
        <v>0</v>
      </c>
      <c r="R93" s="37">
        <f>N93*'Données de base'!$C$14*K93</f>
        <v>0</v>
      </c>
      <c r="S93" s="36">
        <f>((Tableau!F93*'Données de base'!$C$25)+(Tableau!G93*'Données de base'!$C$23)+(Tableau!H93*'Données de base'!$C$24))</f>
        <v>0</v>
      </c>
      <c r="T93" s="37">
        <f>S93*'Données de base'!$C$15*L93</f>
        <v>0</v>
      </c>
      <c r="U93" s="37">
        <f>S93*'Données de base'!$C$16</f>
        <v>0</v>
      </c>
      <c r="V93" s="37">
        <f>S93*'Données de base'!$C$17*M93</f>
        <v>0</v>
      </c>
      <c r="W93" s="37">
        <f>S93*'Données de base'!$C$18</f>
        <v>0</v>
      </c>
      <c r="X93" s="37">
        <f>P93/('Données de base'!$C$30/1000)</f>
        <v>0</v>
      </c>
      <c r="Y93" s="37">
        <f>U93/('Données de base'!$C$30/1000)</f>
        <v>0</v>
      </c>
      <c r="Z93" s="37">
        <f>W93/('Données de base'!$C$30/1000)</f>
        <v>0</v>
      </c>
      <c r="AA93" s="37">
        <f t="shared" si="54"/>
        <v>0</v>
      </c>
      <c r="AB93" s="37">
        <f t="shared" si="55"/>
        <v>0</v>
      </c>
      <c r="AC93" s="37">
        <f t="shared" si="56"/>
        <v>0</v>
      </c>
      <c r="AD93" s="37">
        <f t="shared" si="57"/>
        <v>0</v>
      </c>
      <c r="AE93" s="37">
        <f t="shared" si="58"/>
        <v>0</v>
      </c>
      <c r="AF93" s="37">
        <f t="shared" si="59"/>
        <v>0</v>
      </c>
      <c r="AG93" s="37">
        <f t="shared" si="60"/>
        <v>0</v>
      </c>
      <c r="AH93" s="37">
        <f t="shared" si="61"/>
        <v>0</v>
      </c>
      <c r="AI93" s="37">
        <f t="shared" si="62"/>
        <v>0</v>
      </c>
      <c r="AJ93" s="37">
        <f t="shared" si="63"/>
        <v>0</v>
      </c>
      <c r="AK93" s="37">
        <f t="shared" si="64"/>
        <v>0</v>
      </c>
      <c r="AL93" s="37">
        <f t="shared" si="65"/>
        <v>0</v>
      </c>
      <c r="AM93" s="37">
        <f t="shared" si="66"/>
        <v>0</v>
      </c>
      <c r="AN93" s="37">
        <f t="shared" si="67"/>
        <v>0</v>
      </c>
      <c r="AO93" s="37">
        <f t="shared" si="68"/>
        <v>0</v>
      </c>
      <c r="AP93" s="37">
        <f t="shared" si="69"/>
        <v>0</v>
      </c>
      <c r="AQ93" s="37">
        <f t="shared" si="70"/>
        <v>0</v>
      </c>
      <c r="AR93" s="37">
        <f t="shared" si="71"/>
        <v>0</v>
      </c>
      <c r="AS93" s="37">
        <f t="shared" si="72"/>
        <v>0</v>
      </c>
      <c r="AT93" s="37">
        <f t="shared" si="73"/>
        <v>0</v>
      </c>
      <c r="AU93" s="37">
        <f t="shared" si="74"/>
        <v>0</v>
      </c>
      <c r="AV93" s="37">
        <f t="shared" si="75"/>
        <v>0</v>
      </c>
      <c r="AW93" s="37">
        <f t="shared" si="76"/>
        <v>0</v>
      </c>
      <c r="AX93" s="37">
        <f t="shared" si="77"/>
        <v>0</v>
      </c>
      <c r="AY93" s="37">
        <f t="shared" si="78"/>
        <v>0</v>
      </c>
      <c r="AZ93" s="37">
        <f t="shared" si="79"/>
        <v>0</v>
      </c>
    </row>
    <row r="94" spans="1:52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36">
        <f>((Tableau!F94*'Données de base'!$C$29)+(Tableau!G94*'Données de base'!$C$28)+(Tableau!H94*'Données de base'!$C$27))</f>
        <v>0</v>
      </c>
      <c r="O94" s="37">
        <f>N94*'Données de base'!$C$11*I94</f>
        <v>0</v>
      </c>
      <c r="P94" s="37">
        <f>N94*'Données de base'!$C$12*J94</f>
        <v>0</v>
      </c>
      <c r="Q94" s="37">
        <f>N94*'Données de base'!$C$13*K94</f>
        <v>0</v>
      </c>
      <c r="R94" s="37">
        <f>N94*'Données de base'!$C$14*K94</f>
        <v>0</v>
      </c>
      <c r="S94" s="36">
        <f>((Tableau!F94*'Données de base'!$C$25)+(Tableau!G94*'Données de base'!$C$23)+(Tableau!H94*'Données de base'!$C$24))</f>
        <v>0</v>
      </c>
      <c r="T94" s="37">
        <f>S94*'Données de base'!$C$15*L94</f>
        <v>0</v>
      </c>
      <c r="U94" s="37">
        <f>S94*'Données de base'!$C$16</f>
        <v>0</v>
      </c>
      <c r="V94" s="37">
        <f>S94*'Données de base'!$C$17*M94</f>
        <v>0</v>
      </c>
      <c r="W94" s="37">
        <f>S94*'Données de base'!$C$18</f>
        <v>0</v>
      </c>
      <c r="X94" s="37">
        <f>P94/('Données de base'!$C$30/1000)</f>
        <v>0</v>
      </c>
      <c r="Y94" s="37">
        <f>U94/('Données de base'!$C$30/1000)</f>
        <v>0</v>
      </c>
      <c r="Z94" s="37">
        <f>W94/('Données de base'!$C$30/1000)</f>
        <v>0</v>
      </c>
      <c r="AA94" s="37">
        <f t="shared" si="54"/>
        <v>0</v>
      </c>
      <c r="AB94" s="37">
        <f t="shared" si="55"/>
        <v>0</v>
      </c>
      <c r="AC94" s="37">
        <f t="shared" si="56"/>
        <v>0</v>
      </c>
      <c r="AD94" s="37">
        <f t="shared" si="57"/>
        <v>0</v>
      </c>
      <c r="AE94" s="37">
        <f t="shared" si="58"/>
        <v>0</v>
      </c>
      <c r="AF94" s="37">
        <f t="shared" si="59"/>
        <v>0</v>
      </c>
      <c r="AG94" s="37">
        <f t="shared" si="60"/>
        <v>0</v>
      </c>
      <c r="AH94" s="37">
        <f t="shared" si="61"/>
        <v>0</v>
      </c>
      <c r="AI94" s="37">
        <f t="shared" si="62"/>
        <v>0</v>
      </c>
      <c r="AJ94" s="37">
        <f t="shared" si="63"/>
        <v>0</v>
      </c>
      <c r="AK94" s="37">
        <f t="shared" si="64"/>
        <v>0</v>
      </c>
      <c r="AL94" s="37">
        <f t="shared" si="65"/>
        <v>0</v>
      </c>
      <c r="AM94" s="37">
        <f t="shared" si="66"/>
        <v>0</v>
      </c>
      <c r="AN94" s="37">
        <f t="shared" si="67"/>
        <v>0</v>
      </c>
      <c r="AO94" s="37">
        <f t="shared" si="68"/>
        <v>0</v>
      </c>
      <c r="AP94" s="37">
        <f t="shared" si="69"/>
        <v>0</v>
      </c>
      <c r="AQ94" s="37">
        <f t="shared" si="70"/>
        <v>0</v>
      </c>
      <c r="AR94" s="37">
        <f t="shared" si="71"/>
        <v>0</v>
      </c>
      <c r="AS94" s="37">
        <f t="shared" si="72"/>
        <v>0</v>
      </c>
      <c r="AT94" s="37">
        <f t="shared" si="73"/>
        <v>0</v>
      </c>
      <c r="AU94" s="37">
        <f t="shared" si="74"/>
        <v>0</v>
      </c>
      <c r="AV94" s="37">
        <f t="shared" si="75"/>
        <v>0</v>
      </c>
      <c r="AW94" s="37">
        <f t="shared" si="76"/>
        <v>0</v>
      </c>
      <c r="AX94" s="37">
        <f t="shared" si="77"/>
        <v>0</v>
      </c>
      <c r="AY94" s="37">
        <f t="shared" si="78"/>
        <v>0</v>
      </c>
      <c r="AZ94" s="37">
        <f t="shared" si="79"/>
        <v>0</v>
      </c>
    </row>
    <row r="95" spans="1:52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36">
        <f>((Tableau!F95*'Données de base'!$C$29)+(Tableau!G95*'Données de base'!$C$28)+(Tableau!H95*'Données de base'!$C$27))</f>
        <v>0</v>
      </c>
      <c r="O95" s="37">
        <f>N95*'Données de base'!$C$11*I95</f>
        <v>0</v>
      </c>
      <c r="P95" s="37">
        <f>N95*'Données de base'!$C$12*J95</f>
        <v>0</v>
      </c>
      <c r="Q95" s="37">
        <f>N95*'Données de base'!$C$13*K95</f>
        <v>0</v>
      </c>
      <c r="R95" s="37">
        <f>N95*'Données de base'!$C$14*K95</f>
        <v>0</v>
      </c>
      <c r="S95" s="36">
        <f>((Tableau!F95*'Données de base'!$C$25)+(Tableau!G95*'Données de base'!$C$23)+(Tableau!H95*'Données de base'!$C$24))</f>
        <v>0</v>
      </c>
      <c r="T95" s="37">
        <f>S95*'Données de base'!$C$15*L95</f>
        <v>0</v>
      </c>
      <c r="U95" s="37">
        <f>S95*'Données de base'!$C$16</f>
        <v>0</v>
      </c>
      <c r="V95" s="37">
        <f>S95*'Données de base'!$C$17*M95</f>
        <v>0</v>
      </c>
      <c r="W95" s="37">
        <f>S95*'Données de base'!$C$18</f>
        <v>0</v>
      </c>
      <c r="X95" s="37">
        <f>P95/('Données de base'!$C$30/1000)</f>
        <v>0</v>
      </c>
      <c r="Y95" s="37">
        <f>U95/('Données de base'!$C$30/1000)</f>
        <v>0</v>
      </c>
      <c r="Z95" s="37">
        <f>W95/('Données de base'!$C$30/1000)</f>
        <v>0</v>
      </c>
      <c r="AA95" s="37">
        <f t="shared" si="54"/>
        <v>0</v>
      </c>
      <c r="AB95" s="37">
        <f t="shared" si="55"/>
        <v>0</v>
      </c>
      <c r="AC95" s="37">
        <f t="shared" si="56"/>
        <v>0</v>
      </c>
      <c r="AD95" s="37">
        <f t="shared" si="57"/>
        <v>0</v>
      </c>
      <c r="AE95" s="37">
        <f t="shared" si="58"/>
        <v>0</v>
      </c>
      <c r="AF95" s="37">
        <f t="shared" si="59"/>
        <v>0</v>
      </c>
      <c r="AG95" s="37">
        <f t="shared" si="60"/>
        <v>0</v>
      </c>
      <c r="AH95" s="37">
        <f t="shared" si="61"/>
        <v>0</v>
      </c>
      <c r="AI95" s="37">
        <f t="shared" si="62"/>
        <v>0</v>
      </c>
      <c r="AJ95" s="37">
        <f t="shared" si="63"/>
        <v>0</v>
      </c>
      <c r="AK95" s="37">
        <f t="shared" si="64"/>
        <v>0</v>
      </c>
      <c r="AL95" s="37">
        <f t="shared" si="65"/>
        <v>0</v>
      </c>
      <c r="AM95" s="37">
        <f t="shared" si="66"/>
        <v>0</v>
      </c>
      <c r="AN95" s="37">
        <f t="shared" si="67"/>
        <v>0</v>
      </c>
      <c r="AO95" s="37">
        <f t="shared" si="68"/>
        <v>0</v>
      </c>
      <c r="AP95" s="37">
        <f t="shared" si="69"/>
        <v>0</v>
      </c>
      <c r="AQ95" s="37">
        <f t="shared" si="70"/>
        <v>0</v>
      </c>
      <c r="AR95" s="37">
        <f t="shared" si="71"/>
        <v>0</v>
      </c>
      <c r="AS95" s="37">
        <f t="shared" si="72"/>
        <v>0</v>
      </c>
      <c r="AT95" s="37">
        <f t="shared" si="73"/>
        <v>0</v>
      </c>
      <c r="AU95" s="37">
        <f t="shared" si="74"/>
        <v>0</v>
      </c>
      <c r="AV95" s="37">
        <f t="shared" si="75"/>
        <v>0</v>
      </c>
      <c r="AW95" s="37">
        <f t="shared" si="76"/>
        <v>0</v>
      </c>
      <c r="AX95" s="37">
        <f t="shared" si="77"/>
        <v>0</v>
      </c>
      <c r="AY95" s="37">
        <f t="shared" si="78"/>
        <v>0</v>
      </c>
      <c r="AZ95" s="37">
        <f t="shared" si="79"/>
        <v>0</v>
      </c>
    </row>
    <row r="96" spans="1:5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36">
        <f>((Tableau!F96*'Données de base'!$C$29)+(Tableau!G96*'Données de base'!$C$28)+(Tableau!H96*'Données de base'!$C$27))</f>
        <v>0</v>
      </c>
      <c r="O96" s="37">
        <f>N96*'Données de base'!$C$11*I96</f>
        <v>0</v>
      </c>
      <c r="P96" s="37">
        <f>N96*'Données de base'!$C$12*J96</f>
        <v>0</v>
      </c>
      <c r="Q96" s="37">
        <f>N96*'Données de base'!$C$13*K96</f>
        <v>0</v>
      </c>
      <c r="R96" s="37">
        <f>N96*'Données de base'!$C$14*K96</f>
        <v>0</v>
      </c>
      <c r="S96" s="36">
        <f>((Tableau!F96*'Données de base'!$C$25)+(Tableau!G96*'Données de base'!$C$23)+(Tableau!H96*'Données de base'!$C$24))</f>
        <v>0</v>
      </c>
      <c r="T96" s="37">
        <f>S96*'Données de base'!$C$15*L96</f>
        <v>0</v>
      </c>
      <c r="U96" s="37">
        <f>S96*'Données de base'!$C$16</f>
        <v>0</v>
      </c>
      <c r="V96" s="37">
        <f>S96*'Données de base'!$C$17*M96</f>
        <v>0</v>
      </c>
      <c r="W96" s="37">
        <f>S96*'Données de base'!$C$18</f>
        <v>0</v>
      </c>
      <c r="X96" s="37">
        <f>P96/('Données de base'!$C$30/1000)</f>
        <v>0</v>
      </c>
      <c r="Y96" s="37">
        <f>U96/('Données de base'!$C$30/1000)</f>
        <v>0</v>
      </c>
      <c r="Z96" s="37">
        <f>W96/('Données de base'!$C$30/1000)</f>
        <v>0</v>
      </c>
      <c r="AA96" s="37">
        <f t="shared" si="54"/>
        <v>0</v>
      </c>
      <c r="AB96" s="37">
        <f t="shared" si="55"/>
        <v>0</v>
      </c>
      <c r="AC96" s="37">
        <f t="shared" si="56"/>
        <v>0</v>
      </c>
      <c r="AD96" s="37">
        <f t="shared" si="57"/>
        <v>0</v>
      </c>
      <c r="AE96" s="37">
        <f t="shared" si="58"/>
        <v>0</v>
      </c>
      <c r="AF96" s="37">
        <f t="shared" si="59"/>
        <v>0</v>
      </c>
      <c r="AG96" s="37">
        <f t="shared" si="60"/>
        <v>0</v>
      </c>
      <c r="AH96" s="37">
        <f t="shared" si="61"/>
        <v>0</v>
      </c>
      <c r="AI96" s="37">
        <f t="shared" si="62"/>
        <v>0</v>
      </c>
      <c r="AJ96" s="37">
        <f t="shared" si="63"/>
        <v>0</v>
      </c>
      <c r="AK96" s="37">
        <f t="shared" si="64"/>
        <v>0</v>
      </c>
      <c r="AL96" s="37">
        <f t="shared" si="65"/>
        <v>0</v>
      </c>
      <c r="AM96" s="37">
        <f t="shared" si="66"/>
        <v>0</v>
      </c>
      <c r="AN96" s="37">
        <f t="shared" si="67"/>
        <v>0</v>
      </c>
      <c r="AO96" s="37">
        <f t="shared" si="68"/>
        <v>0</v>
      </c>
      <c r="AP96" s="37">
        <f t="shared" si="69"/>
        <v>0</v>
      </c>
      <c r="AQ96" s="37">
        <f t="shared" si="70"/>
        <v>0</v>
      </c>
      <c r="AR96" s="37">
        <f t="shared" si="71"/>
        <v>0</v>
      </c>
      <c r="AS96" s="37">
        <f t="shared" si="72"/>
        <v>0</v>
      </c>
      <c r="AT96" s="37">
        <f t="shared" si="73"/>
        <v>0</v>
      </c>
      <c r="AU96" s="37">
        <f t="shared" si="74"/>
        <v>0</v>
      </c>
      <c r="AV96" s="37">
        <f t="shared" si="75"/>
        <v>0</v>
      </c>
      <c r="AW96" s="37">
        <f t="shared" si="76"/>
        <v>0</v>
      </c>
      <c r="AX96" s="37">
        <f t="shared" si="77"/>
        <v>0</v>
      </c>
      <c r="AY96" s="37">
        <f t="shared" si="78"/>
        <v>0</v>
      </c>
      <c r="AZ96" s="37">
        <f t="shared" si="79"/>
        <v>0</v>
      </c>
    </row>
    <row r="97" spans="1:52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36">
        <f>((Tableau!F97*'Données de base'!$C$29)+(Tableau!G97*'Données de base'!$C$28)+(Tableau!H97*'Données de base'!$C$27))</f>
        <v>0</v>
      </c>
      <c r="O97" s="37">
        <f>N97*'Données de base'!$C$11*I97</f>
        <v>0</v>
      </c>
      <c r="P97" s="37">
        <f>N97*'Données de base'!$C$12*J97</f>
        <v>0</v>
      </c>
      <c r="Q97" s="37">
        <f>N97*'Données de base'!$C$13*K97</f>
        <v>0</v>
      </c>
      <c r="R97" s="37">
        <f>N97*'Données de base'!$C$14*K97</f>
        <v>0</v>
      </c>
      <c r="S97" s="36">
        <f>((Tableau!F97*'Données de base'!$C$25)+(Tableau!G97*'Données de base'!$C$23)+(Tableau!H97*'Données de base'!$C$24))</f>
        <v>0</v>
      </c>
      <c r="T97" s="37">
        <f>S97*'Données de base'!$C$15*L97</f>
        <v>0</v>
      </c>
      <c r="U97" s="37">
        <f>S97*'Données de base'!$C$16</f>
        <v>0</v>
      </c>
      <c r="V97" s="37">
        <f>S97*'Données de base'!$C$17*M97</f>
        <v>0</v>
      </c>
      <c r="W97" s="37">
        <f>S97*'Données de base'!$C$18</f>
        <v>0</v>
      </c>
      <c r="X97" s="37">
        <f>P97/('Données de base'!$C$30/1000)</f>
        <v>0</v>
      </c>
      <c r="Y97" s="37">
        <f>U97/('Données de base'!$C$30/1000)</f>
        <v>0</v>
      </c>
      <c r="Z97" s="37">
        <f>W97/('Données de base'!$C$30/1000)</f>
        <v>0</v>
      </c>
      <c r="AA97" s="37">
        <f t="shared" si="54"/>
        <v>0</v>
      </c>
      <c r="AB97" s="37">
        <f t="shared" si="55"/>
        <v>0</v>
      </c>
      <c r="AC97" s="37">
        <f t="shared" si="56"/>
        <v>0</v>
      </c>
      <c r="AD97" s="37">
        <f t="shared" si="57"/>
        <v>0</v>
      </c>
      <c r="AE97" s="37">
        <f t="shared" si="58"/>
        <v>0</v>
      </c>
      <c r="AF97" s="37">
        <f t="shared" si="59"/>
        <v>0</v>
      </c>
      <c r="AG97" s="37">
        <f t="shared" si="60"/>
        <v>0</v>
      </c>
      <c r="AH97" s="37">
        <f t="shared" si="61"/>
        <v>0</v>
      </c>
      <c r="AI97" s="37">
        <f t="shared" si="62"/>
        <v>0</v>
      </c>
      <c r="AJ97" s="37">
        <f t="shared" si="63"/>
        <v>0</v>
      </c>
      <c r="AK97" s="37">
        <f t="shared" si="64"/>
        <v>0</v>
      </c>
      <c r="AL97" s="37">
        <f t="shared" si="65"/>
        <v>0</v>
      </c>
      <c r="AM97" s="37">
        <f t="shared" si="66"/>
        <v>0</v>
      </c>
      <c r="AN97" s="37">
        <f t="shared" si="67"/>
        <v>0</v>
      </c>
      <c r="AO97" s="37">
        <f t="shared" si="68"/>
        <v>0</v>
      </c>
      <c r="AP97" s="37">
        <f t="shared" si="69"/>
        <v>0</v>
      </c>
      <c r="AQ97" s="37">
        <f t="shared" si="70"/>
        <v>0</v>
      </c>
      <c r="AR97" s="37">
        <f t="shared" si="71"/>
        <v>0</v>
      </c>
      <c r="AS97" s="37">
        <f t="shared" si="72"/>
        <v>0</v>
      </c>
      <c r="AT97" s="37">
        <f t="shared" si="73"/>
        <v>0</v>
      </c>
      <c r="AU97" s="37">
        <f t="shared" si="74"/>
        <v>0</v>
      </c>
      <c r="AV97" s="37">
        <f t="shared" si="75"/>
        <v>0</v>
      </c>
      <c r="AW97" s="37">
        <f t="shared" si="76"/>
        <v>0</v>
      </c>
      <c r="AX97" s="37">
        <f t="shared" si="77"/>
        <v>0</v>
      </c>
      <c r="AY97" s="37">
        <f t="shared" si="78"/>
        <v>0</v>
      </c>
      <c r="AZ97" s="37">
        <f t="shared" si="79"/>
        <v>0</v>
      </c>
    </row>
    <row r="98" spans="1:52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36">
        <f>((Tableau!F98*'Données de base'!$C$29)+(Tableau!G98*'Données de base'!$C$28)+(Tableau!H98*'Données de base'!$C$27))</f>
        <v>0</v>
      </c>
      <c r="O98" s="37">
        <f>N98*'Données de base'!$C$11*I98</f>
        <v>0</v>
      </c>
      <c r="P98" s="37">
        <f>N98*'Données de base'!$C$12*J98</f>
        <v>0</v>
      </c>
      <c r="Q98" s="37">
        <f>N98*'Données de base'!$C$13*K98</f>
        <v>0</v>
      </c>
      <c r="R98" s="37">
        <f>N98*'Données de base'!$C$14*K98</f>
        <v>0</v>
      </c>
      <c r="S98" s="36">
        <f>((Tableau!F98*'Données de base'!$C$25)+(Tableau!G98*'Données de base'!$C$23)+(Tableau!H98*'Données de base'!$C$24))</f>
        <v>0</v>
      </c>
      <c r="T98" s="37">
        <f>S98*'Données de base'!$C$15*L98</f>
        <v>0</v>
      </c>
      <c r="U98" s="37">
        <f>S98*'Données de base'!$C$16</f>
        <v>0</v>
      </c>
      <c r="V98" s="37">
        <f>S98*'Données de base'!$C$17*M98</f>
        <v>0</v>
      </c>
      <c r="W98" s="37">
        <f>S98*'Données de base'!$C$18</f>
        <v>0</v>
      </c>
      <c r="X98" s="37">
        <f>P98/('Données de base'!$C$30/1000)</f>
        <v>0</v>
      </c>
      <c r="Y98" s="37">
        <f>U98/('Données de base'!$C$30/1000)</f>
        <v>0</v>
      </c>
      <c r="Z98" s="37">
        <f>W98/('Données de base'!$C$30/1000)</f>
        <v>0</v>
      </c>
      <c r="AA98" s="37">
        <f t="shared" si="54"/>
        <v>0</v>
      </c>
      <c r="AB98" s="37">
        <f t="shared" si="55"/>
        <v>0</v>
      </c>
      <c r="AC98" s="37">
        <f t="shared" si="56"/>
        <v>0</v>
      </c>
      <c r="AD98" s="37">
        <f t="shared" si="57"/>
        <v>0</v>
      </c>
      <c r="AE98" s="37">
        <f t="shared" si="58"/>
        <v>0</v>
      </c>
      <c r="AF98" s="37">
        <f t="shared" si="59"/>
        <v>0</v>
      </c>
      <c r="AG98" s="37">
        <f t="shared" si="60"/>
        <v>0</v>
      </c>
      <c r="AH98" s="37">
        <f t="shared" si="61"/>
        <v>0</v>
      </c>
      <c r="AI98" s="37">
        <f t="shared" si="62"/>
        <v>0</v>
      </c>
      <c r="AJ98" s="37">
        <f t="shared" si="63"/>
        <v>0</v>
      </c>
      <c r="AK98" s="37">
        <f t="shared" si="64"/>
        <v>0</v>
      </c>
      <c r="AL98" s="37">
        <f t="shared" si="65"/>
        <v>0</v>
      </c>
      <c r="AM98" s="37">
        <f t="shared" si="66"/>
        <v>0</v>
      </c>
      <c r="AN98" s="37">
        <f t="shared" si="67"/>
        <v>0</v>
      </c>
      <c r="AO98" s="37">
        <f t="shared" si="68"/>
        <v>0</v>
      </c>
      <c r="AP98" s="37">
        <f t="shared" si="69"/>
        <v>0</v>
      </c>
      <c r="AQ98" s="37">
        <f t="shared" si="70"/>
        <v>0</v>
      </c>
      <c r="AR98" s="37">
        <f t="shared" si="71"/>
        <v>0</v>
      </c>
      <c r="AS98" s="37">
        <f t="shared" si="72"/>
        <v>0</v>
      </c>
      <c r="AT98" s="37">
        <f t="shared" si="73"/>
        <v>0</v>
      </c>
      <c r="AU98" s="37">
        <f t="shared" si="74"/>
        <v>0</v>
      </c>
      <c r="AV98" s="37">
        <f t="shared" si="75"/>
        <v>0</v>
      </c>
      <c r="AW98" s="37">
        <f t="shared" si="76"/>
        <v>0</v>
      </c>
      <c r="AX98" s="37">
        <f t="shared" si="77"/>
        <v>0</v>
      </c>
      <c r="AY98" s="37">
        <f t="shared" si="78"/>
        <v>0</v>
      </c>
      <c r="AZ98" s="37">
        <f t="shared" si="79"/>
        <v>0</v>
      </c>
    </row>
    <row r="99" spans="1:52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36">
        <f>((Tableau!F99*'Données de base'!$C$29)+(Tableau!G99*'Données de base'!$C$28)+(Tableau!H99*'Données de base'!$C$27))</f>
        <v>0</v>
      </c>
      <c r="O99" s="37">
        <f>N99*'Données de base'!$C$11*I99</f>
        <v>0</v>
      </c>
      <c r="P99" s="37">
        <f>N99*'Données de base'!$C$12*J99</f>
        <v>0</v>
      </c>
      <c r="Q99" s="37">
        <f>N99*'Données de base'!$C$13*K99</f>
        <v>0</v>
      </c>
      <c r="R99" s="37">
        <f>N99*'Données de base'!$C$14*K99</f>
        <v>0</v>
      </c>
      <c r="S99" s="36">
        <f>((Tableau!F99*'Données de base'!$C$25)+(Tableau!G99*'Données de base'!$C$23)+(Tableau!H99*'Données de base'!$C$24))</f>
        <v>0</v>
      </c>
      <c r="T99" s="37">
        <f>S99*'Données de base'!$C$15*L99</f>
        <v>0</v>
      </c>
      <c r="U99" s="37">
        <f>S99*'Données de base'!$C$16</f>
        <v>0</v>
      </c>
      <c r="V99" s="37">
        <f>S99*'Données de base'!$C$17*M99</f>
        <v>0</v>
      </c>
      <c r="W99" s="37">
        <f>S99*'Données de base'!$C$18</f>
        <v>0</v>
      </c>
      <c r="X99" s="37">
        <f>P99/('Données de base'!$C$30/1000)</f>
        <v>0</v>
      </c>
      <c r="Y99" s="37">
        <f>U99/('Données de base'!$C$30/1000)</f>
        <v>0</v>
      </c>
      <c r="Z99" s="37">
        <f>W99/('Données de base'!$C$30/1000)</f>
        <v>0</v>
      </c>
      <c r="AA99" s="37">
        <f t="shared" si="54"/>
        <v>0</v>
      </c>
      <c r="AB99" s="37">
        <f t="shared" si="55"/>
        <v>0</v>
      </c>
      <c r="AC99" s="37">
        <f t="shared" si="56"/>
        <v>0</v>
      </c>
      <c r="AD99" s="37">
        <f t="shared" si="57"/>
        <v>0</v>
      </c>
      <c r="AE99" s="37">
        <f t="shared" si="58"/>
        <v>0</v>
      </c>
      <c r="AF99" s="37">
        <f t="shared" si="59"/>
        <v>0</v>
      </c>
      <c r="AG99" s="37">
        <f t="shared" si="60"/>
        <v>0</v>
      </c>
      <c r="AH99" s="37">
        <f t="shared" si="61"/>
        <v>0</v>
      </c>
      <c r="AI99" s="37">
        <f t="shared" si="62"/>
        <v>0</v>
      </c>
      <c r="AJ99" s="37">
        <f t="shared" si="63"/>
        <v>0</v>
      </c>
      <c r="AK99" s="37">
        <f t="shared" si="64"/>
        <v>0</v>
      </c>
      <c r="AL99" s="37">
        <f t="shared" si="65"/>
        <v>0</v>
      </c>
      <c r="AM99" s="37">
        <f t="shared" si="66"/>
        <v>0</v>
      </c>
      <c r="AN99" s="37">
        <f t="shared" si="67"/>
        <v>0</v>
      </c>
      <c r="AO99" s="37">
        <f t="shared" si="68"/>
        <v>0</v>
      </c>
      <c r="AP99" s="37">
        <f t="shared" si="69"/>
        <v>0</v>
      </c>
      <c r="AQ99" s="37">
        <f t="shared" si="70"/>
        <v>0</v>
      </c>
      <c r="AR99" s="37">
        <f t="shared" si="71"/>
        <v>0</v>
      </c>
      <c r="AS99" s="37">
        <f t="shared" si="72"/>
        <v>0</v>
      </c>
      <c r="AT99" s="37">
        <f t="shared" si="73"/>
        <v>0</v>
      </c>
      <c r="AU99" s="37">
        <f t="shared" si="74"/>
        <v>0</v>
      </c>
      <c r="AV99" s="37">
        <f t="shared" si="75"/>
        <v>0</v>
      </c>
      <c r="AW99" s="37">
        <f t="shared" si="76"/>
        <v>0</v>
      </c>
      <c r="AX99" s="37">
        <f t="shared" si="77"/>
        <v>0</v>
      </c>
      <c r="AY99" s="37">
        <f t="shared" si="78"/>
        <v>0</v>
      </c>
      <c r="AZ99" s="37">
        <f t="shared" si="79"/>
        <v>0</v>
      </c>
    </row>
    <row r="100" spans="1:52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36">
        <f>((Tableau!F100*'Données de base'!$C$29)+(Tableau!G100*'Données de base'!$C$28)+(Tableau!H100*'Données de base'!$C$27))</f>
        <v>0</v>
      </c>
      <c r="O100" s="37">
        <f>N100*'Données de base'!$C$11*I100</f>
        <v>0</v>
      </c>
      <c r="P100" s="37">
        <f>N100*'Données de base'!$C$12*J100</f>
        <v>0</v>
      </c>
      <c r="Q100" s="37">
        <f>N100*'Données de base'!$C$13*K100</f>
        <v>0</v>
      </c>
      <c r="R100" s="37">
        <f>N100*'Données de base'!$C$14*K100</f>
        <v>0</v>
      </c>
      <c r="S100" s="36">
        <f>((Tableau!F100*'Données de base'!$C$25)+(Tableau!G100*'Données de base'!$C$23)+(Tableau!H100*'Données de base'!$C$24))</f>
        <v>0</v>
      </c>
      <c r="T100" s="37">
        <f>S100*'Données de base'!$C$15*L100</f>
        <v>0</v>
      </c>
      <c r="U100" s="37">
        <f>S100*'Données de base'!$C$16</f>
        <v>0</v>
      </c>
      <c r="V100" s="37">
        <f>S100*'Données de base'!$C$17*M100</f>
        <v>0</v>
      </c>
      <c r="W100" s="37">
        <f>S100*'Données de base'!$C$18</f>
        <v>0</v>
      </c>
      <c r="X100" s="37">
        <f>P100/('Données de base'!$C$30/1000)</f>
        <v>0</v>
      </c>
      <c r="Y100" s="37">
        <f>U100/('Données de base'!$C$30/1000)</f>
        <v>0</v>
      </c>
      <c r="Z100" s="37">
        <f>W100/('Données de base'!$C$30/1000)</f>
        <v>0</v>
      </c>
      <c r="AA100" s="37">
        <f t="shared" si="54"/>
        <v>0</v>
      </c>
      <c r="AB100" s="37">
        <f t="shared" si="55"/>
        <v>0</v>
      </c>
      <c r="AC100" s="37">
        <f t="shared" si="56"/>
        <v>0</v>
      </c>
      <c r="AD100" s="37">
        <f t="shared" si="57"/>
        <v>0</v>
      </c>
      <c r="AE100" s="37">
        <f t="shared" si="58"/>
        <v>0</v>
      </c>
      <c r="AF100" s="37">
        <f t="shared" si="59"/>
        <v>0</v>
      </c>
      <c r="AG100" s="37">
        <f t="shared" si="60"/>
        <v>0</v>
      </c>
      <c r="AH100" s="37">
        <f t="shared" si="61"/>
        <v>0</v>
      </c>
      <c r="AI100" s="37">
        <f t="shared" si="62"/>
        <v>0</v>
      </c>
      <c r="AJ100" s="37">
        <f t="shared" si="63"/>
        <v>0</v>
      </c>
      <c r="AK100" s="37">
        <f t="shared" si="64"/>
        <v>0</v>
      </c>
      <c r="AL100" s="37">
        <f t="shared" si="65"/>
        <v>0</v>
      </c>
      <c r="AM100" s="37">
        <f t="shared" si="66"/>
        <v>0</v>
      </c>
      <c r="AN100" s="37">
        <f t="shared" si="67"/>
        <v>0</v>
      </c>
      <c r="AO100" s="37">
        <f t="shared" si="68"/>
        <v>0</v>
      </c>
      <c r="AP100" s="37">
        <f t="shared" si="69"/>
        <v>0</v>
      </c>
      <c r="AQ100" s="37">
        <f t="shared" si="70"/>
        <v>0</v>
      </c>
      <c r="AR100" s="37">
        <f t="shared" si="71"/>
        <v>0</v>
      </c>
      <c r="AS100" s="37">
        <f t="shared" si="72"/>
        <v>0</v>
      </c>
      <c r="AT100" s="37">
        <f t="shared" si="73"/>
        <v>0</v>
      </c>
      <c r="AU100" s="37">
        <f t="shared" si="74"/>
        <v>0</v>
      </c>
      <c r="AV100" s="37">
        <f t="shared" si="75"/>
        <v>0</v>
      </c>
      <c r="AW100" s="37">
        <f t="shared" si="76"/>
        <v>0</v>
      </c>
      <c r="AX100" s="37">
        <f t="shared" si="77"/>
        <v>0</v>
      </c>
      <c r="AY100" s="37">
        <f t="shared" si="78"/>
        <v>0</v>
      </c>
      <c r="AZ100" s="37">
        <f t="shared" si="79"/>
        <v>0</v>
      </c>
    </row>
    <row r="101" spans="1:52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36">
        <f>((Tableau!F101*'Données de base'!$C$29)+(Tableau!G101*'Données de base'!$C$28)+(Tableau!H101*'Données de base'!$C$27))</f>
        <v>0</v>
      </c>
      <c r="O101" s="37">
        <f>N101*'Données de base'!$C$11*I101</f>
        <v>0</v>
      </c>
      <c r="P101" s="37">
        <f>N101*'Données de base'!$C$12*J101</f>
        <v>0</v>
      </c>
      <c r="Q101" s="37">
        <f>N101*'Données de base'!$C$13*K101</f>
        <v>0</v>
      </c>
      <c r="R101" s="37">
        <f>N101*'Données de base'!$C$14*K101</f>
        <v>0</v>
      </c>
      <c r="S101" s="36">
        <f>((Tableau!F101*'Données de base'!$C$25)+(Tableau!G101*'Données de base'!$C$23)+(Tableau!H101*'Données de base'!$C$24))</f>
        <v>0</v>
      </c>
      <c r="T101" s="37">
        <f>S101*'Données de base'!$C$15*L101</f>
        <v>0</v>
      </c>
      <c r="U101" s="37">
        <f>S101*'Données de base'!$C$16</f>
        <v>0</v>
      </c>
      <c r="V101" s="37">
        <f>S101*'Données de base'!$C$17*M101</f>
        <v>0</v>
      </c>
      <c r="W101" s="37">
        <f>S101*'Données de base'!$C$18</f>
        <v>0</v>
      </c>
      <c r="X101" s="37">
        <f>P101/('Données de base'!$C$30/1000)</f>
        <v>0</v>
      </c>
      <c r="Y101" s="37">
        <f>U101/('Données de base'!$C$30/1000)</f>
        <v>0</v>
      </c>
      <c r="Z101" s="37">
        <f>W101/('Données de base'!$C$30/1000)</f>
        <v>0</v>
      </c>
      <c r="AA101" s="37">
        <f t="shared" si="54"/>
        <v>0</v>
      </c>
      <c r="AB101" s="37">
        <f t="shared" si="55"/>
        <v>0</v>
      </c>
      <c r="AC101" s="37">
        <f t="shared" si="56"/>
        <v>0</v>
      </c>
      <c r="AD101" s="37">
        <f t="shared" si="57"/>
        <v>0</v>
      </c>
      <c r="AE101" s="37">
        <f t="shared" si="58"/>
        <v>0</v>
      </c>
      <c r="AF101" s="37">
        <f t="shared" si="59"/>
        <v>0</v>
      </c>
      <c r="AG101" s="37">
        <f t="shared" si="60"/>
        <v>0</v>
      </c>
      <c r="AH101" s="37">
        <f t="shared" si="61"/>
        <v>0</v>
      </c>
      <c r="AI101" s="37">
        <f t="shared" si="62"/>
        <v>0</v>
      </c>
      <c r="AJ101" s="37">
        <f t="shared" si="63"/>
        <v>0</v>
      </c>
      <c r="AK101" s="37">
        <f t="shared" si="64"/>
        <v>0</v>
      </c>
      <c r="AL101" s="37">
        <f t="shared" si="65"/>
        <v>0</v>
      </c>
      <c r="AM101" s="37">
        <f t="shared" si="66"/>
        <v>0</v>
      </c>
      <c r="AN101" s="37">
        <f t="shared" si="67"/>
        <v>0</v>
      </c>
      <c r="AO101" s="37">
        <f t="shared" si="68"/>
        <v>0</v>
      </c>
      <c r="AP101" s="37">
        <f t="shared" si="69"/>
        <v>0</v>
      </c>
      <c r="AQ101" s="37">
        <f t="shared" si="70"/>
        <v>0</v>
      </c>
      <c r="AR101" s="37">
        <f t="shared" si="71"/>
        <v>0</v>
      </c>
      <c r="AS101" s="37">
        <f t="shared" si="72"/>
        <v>0</v>
      </c>
      <c r="AT101" s="37">
        <f t="shared" si="73"/>
        <v>0</v>
      </c>
      <c r="AU101" s="37">
        <f t="shared" si="74"/>
        <v>0</v>
      </c>
      <c r="AV101" s="37">
        <f t="shared" si="75"/>
        <v>0</v>
      </c>
      <c r="AW101" s="37">
        <f t="shared" si="76"/>
        <v>0</v>
      </c>
      <c r="AX101" s="37">
        <f t="shared" si="77"/>
        <v>0</v>
      </c>
      <c r="AY101" s="37">
        <f t="shared" si="78"/>
        <v>0</v>
      </c>
      <c r="AZ101" s="37">
        <f t="shared" si="79"/>
        <v>0</v>
      </c>
    </row>
    <row r="102" spans="1:52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36">
        <f>((Tableau!F102*'Données de base'!$C$29)+(Tableau!G102*'Données de base'!$C$28)+(Tableau!H102*'Données de base'!$C$27))</f>
        <v>0</v>
      </c>
      <c r="O102" s="37">
        <f>N102*'Données de base'!$C$11*I102</f>
        <v>0</v>
      </c>
      <c r="P102" s="37">
        <f>N102*'Données de base'!$C$12*J102</f>
        <v>0</v>
      </c>
      <c r="Q102" s="37">
        <f>N102*'Données de base'!$C$13*K102</f>
        <v>0</v>
      </c>
      <c r="R102" s="37">
        <f>N102*'Données de base'!$C$14*K102</f>
        <v>0</v>
      </c>
      <c r="S102" s="36">
        <f>((Tableau!F102*'Données de base'!$C$25)+(Tableau!G102*'Données de base'!$C$23)+(Tableau!H102*'Données de base'!$C$24))</f>
        <v>0</v>
      </c>
      <c r="T102" s="37">
        <f>S102*'Données de base'!$C$15*L102</f>
        <v>0</v>
      </c>
      <c r="U102" s="37">
        <f>S102*'Données de base'!$C$16</f>
        <v>0</v>
      </c>
      <c r="V102" s="37">
        <f>S102*'Données de base'!$C$17*M102</f>
        <v>0</v>
      </c>
      <c r="W102" s="37">
        <f>S102*'Données de base'!$C$18</f>
        <v>0</v>
      </c>
      <c r="X102" s="37">
        <f>P102/('Données de base'!$C$30/1000)</f>
        <v>0</v>
      </c>
      <c r="Y102" s="37">
        <f>U102/('Données de base'!$C$30/1000)</f>
        <v>0</v>
      </c>
      <c r="Z102" s="37">
        <f>W102/('Données de base'!$C$30/1000)</f>
        <v>0</v>
      </c>
      <c r="AA102" s="37">
        <f t="shared" si="54"/>
        <v>0</v>
      </c>
      <c r="AB102" s="37">
        <f t="shared" si="55"/>
        <v>0</v>
      </c>
      <c r="AC102" s="37">
        <f t="shared" si="56"/>
        <v>0</v>
      </c>
      <c r="AD102" s="37">
        <f t="shared" si="57"/>
        <v>0</v>
      </c>
      <c r="AE102" s="37">
        <f t="shared" si="58"/>
        <v>0</v>
      </c>
      <c r="AF102" s="37">
        <f t="shared" si="59"/>
        <v>0</v>
      </c>
      <c r="AG102" s="37">
        <f t="shared" si="60"/>
        <v>0</v>
      </c>
      <c r="AH102" s="37">
        <f t="shared" si="61"/>
        <v>0</v>
      </c>
      <c r="AI102" s="37">
        <f t="shared" si="62"/>
        <v>0</v>
      </c>
      <c r="AJ102" s="37">
        <f t="shared" si="63"/>
        <v>0</v>
      </c>
      <c r="AK102" s="37">
        <f t="shared" si="64"/>
        <v>0</v>
      </c>
      <c r="AL102" s="37">
        <f t="shared" si="65"/>
        <v>0</v>
      </c>
      <c r="AM102" s="37">
        <f t="shared" si="66"/>
        <v>0</v>
      </c>
      <c r="AN102" s="37">
        <f t="shared" si="67"/>
        <v>0</v>
      </c>
      <c r="AO102" s="37">
        <f t="shared" si="68"/>
        <v>0</v>
      </c>
      <c r="AP102" s="37">
        <f t="shared" si="69"/>
        <v>0</v>
      </c>
      <c r="AQ102" s="37">
        <f t="shared" si="70"/>
        <v>0</v>
      </c>
      <c r="AR102" s="37">
        <f t="shared" si="71"/>
        <v>0</v>
      </c>
      <c r="AS102" s="37">
        <f t="shared" si="72"/>
        <v>0</v>
      </c>
      <c r="AT102" s="37">
        <f t="shared" si="73"/>
        <v>0</v>
      </c>
      <c r="AU102" s="37">
        <f t="shared" si="74"/>
        <v>0</v>
      </c>
      <c r="AV102" s="37">
        <f t="shared" si="75"/>
        <v>0</v>
      </c>
      <c r="AW102" s="37">
        <f t="shared" si="76"/>
        <v>0</v>
      </c>
      <c r="AX102" s="37">
        <f t="shared" si="77"/>
        <v>0</v>
      </c>
      <c r="AY102" s="37">
        <f t="shared" si="78"/>
        <v>0</v>
      </c>
      <c r="AZ102" s="37">
        <f t="shared" si="79"/>
        <v>0</v>
      </c>
    </row>
    <row r="103" spans="1:52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36">
        <f>((Tableau!F103*'Données de base'!$C$29)+(Tableau!G103*'Données de base'!$C$28)+(Tableau!H103*'Données de base'!$C$27))</f>
        <v>0</v>
      </c>
      <c r="O103" s="37">
        <f>N103*'Données de base'!$C$11*I103</f>
        <v>0</v>
      </c>
      <c r="P103" s="37">
        <f>N103*'Données de base'!$C$12*J103</f>
        <v>0</v>
      </c>
      <c r="Q103" s="37">
        <f>N103*'Données de base'!$C$13*K103</f>
        <v>0</v>
      </c>
      <c r="R103" s="37">
        <f>N103*'Données de base'!$C$14*K103</f>
        <v>0</v>
      </c>
      <c r="S103" s="36">
        <f>((Tableau!F103*'Données de base'!$C$25)+(Tableau!G103*'Données de base'!$C$23)+(Tableau!H103*'Données de base'!$C$24))</f>
        <v>0</v>
      </c>
      <c r="T103" s="37">
        <f>S103*'Données de base'!$C$15*L103</f>
        <v>0</v>
      </c>
      <c r="U103" s="37">
        <f>S103*'Données de base'!$C$16</f>
        <v>0</v>
      </c>
      <c r="V103" s="37">
        <f>S103*'Données de base'!$C$17*M103</f>
        <v>0</v>
      </c>
      <c r="W103" s="37">
        <f>S103*'Données de base'!$C$18</f>
        <v>0</v>
      </c>
      <c r="X103" s="37">
        <f>P103/('Données de base'!$C$30/1000)</f>
        <v>0</v>
      </c>
      <c r="Y103" s="37">
        <f>U103/('Données de base'!$C$30/1000)</f>
        <v>0</v>
      </c>
      <c r="Z103" s="37">
        <f>W103/('Données de base'!$C$30/1000)</f>
        <v>0</v>
      </c>
      <c r="AA103" s="37">
        <f t="shared" si="54"/>
        <v>0</v>
      </c>
      <c r="AB103" s="37">
        <f t="shared" si="55"/>
        <v>0</v>
      </c>
      <c r="AC103" s="37">
        <f t="shared" si="56"/>
        <v>0</v>
      </c>
      <c r="AD103" s="37">
        <f t="shared" si="57"/>
        <v>0</v>
      </c>
      <c r="AE103" s="37">
        <f t="shared" si="58"/>
        <v>0</v>
      </c>
      <c r="AF103" s="37">
        <f t="shared" si="59"/>
        <v>0</v>
      </c>
      <c r="AG103" s="37">
        <f t="shared" si="60"/>
        <v>0</v>
      </c>
      <c r="AH103" s="37">
        <f t="shared" si="61"/>
        <v>0</v>
      </c>
      <c r="AI103" s="37">
        <f t="shared" si="62"/>
        <v>0</v>
      </c>
      <c r="AJ103" s="37">
        <f t="shared" si="63"/>
        <v>0</v>
      </c>
      <c r="AK103" s="37">
        <f t="shared" si="64"/>
        <v>0</v>
      </c>
      <c r="AL103" s="37">
        <f t="shared" si="65"/>
        <v>0</v>
      </c>
      <c r="AM103" s="37">
        <f t="shared" si="66"/>
        <v>0</v>
      </c>
      <c r="AN103" s="37">
        <f t="shared" si="67"/>
        <v>0</v>
      </c>
      <c r="AO103" s="37">
        <f t="shared" si="68"/>
        <v>0</v>
      </c>
      <c r="AP103" s="37">
        <f t="shared" si="69"/>
        <v>0</v>
      </c>
      <c r="AQ103" s="37">
        <f t="shared" si="70"/>
        <v>0</v>
      </c>
      <c r="AR103" s="37">
        <f t="shared" si="71"/>
        <v>0</v>
      </c>
      <c r="AS103" s="37">
        <f t="shared" si="72"/>
        <v>0</v>
      </c>
      <c r="AT103" s="37">
        <f t="shared" si="73"/>
        <v>0</v>
      </c>
      <c r="AU103" s="37">
        <f t="shared" si="74"/>
        <v>0</v>
      </c>
      <c r="AV103" s="37">
        <f t="shared" si="75"/>
        <v>0</v>
      </c>
      <c r="AW103" s="37">
        <f t="shared" si="76"/>
        <v>0</v>
      </c>
      <c r="AX103" s="37">
        <f t="shared" si="77"/>
        <v>0</v>
      </c>
      <c r="AY103" s="37">
        <f t="shared" si="78"/>
        <v>0</v>
      </c>
      <c r="AZ103" s="37">
        <f t="shared" si="79"/>
        <v>0</v>
      </c>
    </row>
    <row r="104" spans="1:52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36">
        <f>((Tableau!F104*'Données de base'!$C$29)+(Tableau!G104*'Données de base'!$C$28)+(Tableau!H104*'Données de base'!$C$27))</f>
        <v>0</v>
      </c>
      <c r="O104" s="37">
        <f>N104*'Données de base'!$C$11*I104</f>
        <v>0</v>
      </c>
      <c r="P104" s="37">
        <f>N104*'Données de base'!$C$12*J104</f>
        <v>0</v>
      </c>
      <c r="Q104" s="37">
        <f>N104*'Données de base'!$C$13*K104</f>
        <v>0</v>
      </c>
      <c r="R104" s="37">
        <f>N104*'Données de base'!$C$14*K104</f>
        <v>0</v>
      </c>
      <c r="S104" s="36">
        <f>((Tableau!F104*'Données de base'!$C$25)+(Tableau!G104*'Données de base'!$C$23)+(Tableau!H104*'Données de base'!$C$24))</f>
        <v>0</v>
      </c>
      <c r="T104" s="37">
        <f>S104*'Données de base'!$C$15*L104</f>
        <v>0</v>
      </c>
      <c r="U104" s="37">
        <f>S104*'Données de base'!$C$16</f>
        <v>0</v>
      </c>
      <c r="V104" s="37">
        <f>S104*'Données de base'!$C$17*M104</f>
        <v>0</v>
      </c>
      <c r="W104" s="37">
        <f>S104*'Données de base'!$C$18</f>
        <v>0</v>
      </c>
      <c r="X104" s="37">
        <f>P104/('Données de base'!$C$30/1000)</f>
        <v>0</v>
      </c>
      <c r="Y104" s="37">
        <f>U104/('Données de base'!$C$30/1000)</f>
        <v>0</v>
      </c>
      <c r="Z104" s="37">
        <f>W104/('Données de base'!$C$30/1000)</f>
        <v>0</v>
      </c>
      <c r="AA104" s="37">
        <f t="shared" si="54"/>
        <v>0</v>
      </c>
      <c r="AB104" s="37">
        <f t="shared" si="55"/>
        <v>0</v>
      </c>
      <c r="AC104" s="37">
        <f t="shared" si="56"/>
        <v>0</v>
      </c>
      <c r="AD104" s="37">
        <f t="shared" si="57"/>
        <v>0</v>
      </c>
      <c r="AE104" s="37">
        <f t="shared" si="58"/>
        <v>0</v>
      </c>
      <c r="AF104" s="37">
        <f t="shared" si="59"/>
        <v>0</v>
      </c>
      <c r="AG104" s="37">
        <f t="shared" si="60"/>
        <v>0</v>
      </c>
      <c r="AH104" s="37">
        <f t="shared" si="61"/>
        <v>0</v>
      </c>
      <c r="AI104" s="37">
        <f t="shared" si="62"/>
        <v>0</v>
      </c>
      <c r="AJ104" s="37">
        <f t="shared" si="63"/>
        <v>0</v>
      </c>
      <c r="AK104" s="37">
        <f t="shared" si="64"/>
        <v>0</v>
      </c>
      <c r="AL104" s="37">
        <f t="shared" si="65"/>
        <v>0</v>
      </c>
      <c r="AM104" s="37">
        <f t="shared" si="66"/>
        <v>0</v>
      </c>
      <c r="AN104" s="37">
        <f t="shared" si="67"/>
        <v>0</v>
      </c>
      <c r="AO104" s="37">
        <f t="shared" si="68"/>
        <v>0</v>
      </c>
      <c r="AP104" s="37">
        <f t="shared" si="69"/>
        <v>0</v>
      </c>
      <c r="AQ104" s="37">
        <f t="shared" si="70"/>
        <v>0</v>
      </c>
      <c r="AR104" s="37">
        <f t="shared" si="71"/>
        <v>0</v>
      </c>
      <c r="AS104" s="37">
        <f t="shared" si="72"/>
        <v>0</v>
      </c>
      <c r="AT104" s="37">
        <f t="shared" si="73"/>
        <v>0</v>
      </c>
      <c r="AU104" s="37">
        <f t="shared" si="74"/>
        <v>0</v>
      </c>
      <c r="AV104" s="37">
        <f t="shared" si="75"/>
        <v>0</v>
      </c>
      <c r="AW104" s="37">
        <f t="shared" si="76"/>
        <v>0</v>
      </c>
      <c r="AX104" s="37">
        <f t="shared" si="77"/>
        <v>0</v>
      </c>
      <c r="AY104" s="37">
        <f t="shared" si="78"/>
        <v>0</v>
      </c>
      <c r="AZ104" s="37">
        <f t="shared" si="79"/>
        <v>0</v>
      </c>
    </row>
    <row r="105" spans="1:52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36">
        <f>((Tableau!F105*'Données de base'!$C$29)+(Tableau!G105*'Données de base'!$C$28)+(Tableau!H105*'Données de base'!$C$27))</f>
        <v>0</v>
      </c>
      <c r="O105" s="37">
        <f>N105*'Données de base'!$C$11*I105</f>
        <v>0</v>
      </c>
      <c r="P105" s="37">
        <f>N105*'Données de base'!$C$12*J105</f>
        <v>0</v>
      </c>
      <c r="Q105" s="37">
        <f>N105*'Données de base'!$C$13*K105</f>
        <v>0</v>
      </c>
      <c r="R105" s="37">
        <f>N105*'Données de base'!$C$14*K105</f>
        <v>0</v>
      </c>
      <c r="S105" s="36">
        <f>((Tableau!F105*'Données de base'!$C$25)+(Tableau!G105*'Données de base'!$C$23)+(Tableau!H105*'Données de base'!$C$24))</f>
        <v>0</v>
      </c>
      <c r="T105" s="37">
        <f>S105*'Données de base'!$C$15*L105</f>
        <v>0</v>
      </c>
      <c r="U105" s="37">
        <f>S105*'Données de base'!$C$16</f>
        <v>0</v>
      </c>
      <c r="V105" s="37">
        <f>S105*'Données de base'!$C$17*M105</f>
        <v>0</v>
      </c>
      <c r="W105" s="37">
        <f>S105*'Données de base'!$C$18</f>
        <v>0</v>
      </c>
      <c r="X105" s="37">
        <f>P105/('Données de base'!$C$30/1000)</f>
        <v>0</v>
      </c>
      <c r="Y105" s="37">
        <f>U105/('Données de base'!$C$30/1000)</f>
        <v>0</v>
      </c>
      <c r="Z105" s="37">
        <f>W105/('Données de base'!$C$30/1000)</f>
        <v>0</v>
      </c>
      <c r="AA105" s="37">
        <f t="shared" si="54"/>
        <v>0</v>
      </c>
      <c r="AB105" s="37">
        <f t="shared" si="55"/>
        <v>0</v>
      </c>
      <c r="AC105" s="37">
        <f t="shared" si="56"/>
        <v>0</v>
      </c>
      <c r="AD105" s="37">
        <f t="shared" si="57"/>
        <v>0</v>
      </c>
      <c r="AE105" s="37">
        <f t="shared" si="58"/>
        <v>0</v>
      </c>
      <c r="AF105" s="37">
        <f t="shared" si="59"/>
        <v>0</v>
      </c>
      <c r="AG105" s="37">
        <f t="shared" si="60"/>
        <v>0</v>
      </c>
      <c r="AH105" s="37">
        <f t="shared" si="61"/>
        <v>0</v>
      </c>
      <c r="AI105" s="37">
        <f t="shared" si="62"/>
        <v>0</v>
      </c>
      <c r="AJ105" s="37">
        <f t="shared" si="63"/>
        <v>0</v>
      </c>
      <c r="AK105" s="37">
        <f t="shared" si="64"/>
        <v>0</v>
      </c>
      <c r="AL105" s="37">
        <f t="shared" si="65"/>
        <v>0</v>
      </c>
      <c r="AM105" s="37">
        <f t="shared" si="66"/>
        <v>0</v>
      </c>
      <c r="AN105" s="37">
        <f t="shared" si="67"/>
        <v>0</v>
      </c>
      <c r="AO105" s="37">
        <f t="shared" si="68"/>
        <v>0</v>
      </c>
      <c r="AP105" s="37">
        <f t="shared" si="69"/>
        <v>0</v>
      </c>
      <c r="AQ105" s="37">
        <f t="shared" si="70"/>
        <v>0</v>
      </c>
      <c r="AR105" s="37">
        <f t="shared" si="71"/>
        <v>0</v>
      </c>
      <c r="AS105" s="37">
        <f t="shared" si="72"/>
        <v>0</v>
      </c>
      <c r="AT105" s="37">
        <f t="shared" si="73"/>
        <v>0</v>
      </c>
      <c r="AU105" s="37">
        <f t="shared" si="74"/>
        <v>0</v>
      </c>
      <c r="AV105" s="37">
        <f t="shared" si="75"/>
        <v>0</v>
      </c>
      <c r="AW105" s="37">
        <f t="shared" si="76"/>
        <v>0</v>
      </c>
      <c r="AX105" s="37">
        <f t="shared" si="77"/>
        <v>0</v>
      </c>
      <c r="AY105" s="37">
        <f t="shared" si="78"/>
        <v>0</v>
      </c>
      <c r="AZ105" s="37">
        <f t="shared" si="79"/>
        <v>0</v>
      </c>
    </row>
    <row r="106" spans="1:52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36">
        <f>((Tableau!F106*'Données de base'!$C$29)+(Tableau!G106*'Données de base'!$C$28)+(Tableau!H106*'Données de base'!$C$27))</f>
        <v>0</v>
      </c>
      <c r="O106" s="37">
        <f>N106*'Données de base'!$C$11*I106</f>
        <v>0</v>
      </c>
      <c r="P106" s="37">
        <f>N106*'Données de base'!$C$12*J106</f>
        <v>0</v>
      </c>
      <c r="Q106" s="37">
        <f>N106*'Données de base'!$C$13*K106</f>
        <v>0</v>
      </c>
      <c r="R106" s="37">
        <f>N106*'Données de base'!$C$14*K106</f>
        <v>0</v>
      </c>
      <c r="S106" s="36">
        <f>((Tableau!F106*'Données de base'!$C$25)+(Tableau!G106*'Données de base'!$C$23)+(Tableau!H106*'Données de base'!$C$24))</f>
        <v>0</v>
      </c>
      <c r="T106" s="37">
        <f>S106*'Données de base'!$C$15*L106</f>
        <v>0</v>
      </c>
      <c r="U106" s="37">
        <f>S106*'Données de base'!$C$16</f>
        <v>0</v>
      </c>
      <c r="V106" s="37">
        <f>S106*'Données de base'!$C$17*M106</f>
        <v>0</v>
      </c>
      <c r="W106" s="37">
        <f>S106*'Données de base'!$C$18</f>
        <v>0</v>
      </c>
      <c r="X106" s="37">
        <f>P106/('Données de base'!$C$30/1000)</f>
        <v>0</v>
      </c>
      <c r="Y106" s="37">
        <f>U106/('Données de base'!$C$30/1000)</f>
        <v>0</v>
      </c>
      <c r="Z106" s="37">
        <f>W106/('Données de base'!$C$30/1000)</f>
        <v>0</v>
      </c>
      <c r="AA106" s="37">
        <f t="shared" si="54"/>
        <v>0</v>
      </c>
      <c r="AB106" s="37">
        <f t="shared" si="55"/>
        <v>0</v>
      </c>
      <c r="AC106" s="37">
        <f t="shared" si="56"/>
        <v>0</v>
      </c>
      <c r="AD106" s="37">
        <f t="shared" si="57"/>
        <v>0</v>
      </c>
      <c r="AE106" s="37">
        <f t="shared" si="58"/>
        <v>0</v>
      </c>
      <c r="AF106" s="37">
        <f t="shared" si="59"/>
        <v>0</v>
      </c>
      <c r="AG106" s="37">
        <f t="shared" si="60"/>
        <v>0</v>
      </c>
      <c r="AH106" s="37">
        <f t="shared" si="61"/>
        <v>0</v>
      </c>
      <c r="AI106" s="37">
        <f t="shared" si="62"/>
        <v>0</v>
      </c>
      <c r="AJ106" s="37">
        <f t="shared" si="63"/>
        <v>0</v>
      </c>
      <c r="AK106" s="37">
        <f t="shared" si="64"/>
        <v>0</v>
      </c>
      <c r="AL106" s="37">
        <f t="shared" si="65"/>
        <v>0</v>
      </c>
      <c r="AM106" s="37">
        <f t="shared" si="66"/>
        <v>0</v>
      </c>
      <c r="AN106" s="37">
        <f t="shared" si="67"/>
        <v>0</v>
      </c>
      <c r="AO106" s="37">
        <f t="shared" si="68"/>
        <v>0</v>
      </c>
      <c r="AP106" s="37">
        <f t="shared" si="69"/>
        <v>0</v>
      </c>
      <c r="AQ106" s="37">
        <f t="shared" si="70"/>
        <v>0</v>
      </c>
      <c r="AR106" s="37">
        <f t="shared" si="71"/>
        <v>0</v>
      </c>
      <c r="AS106" s="37">
        <f t="shared" si="72"/>
        <v>0</v>
      </c>
      <c r="AT106" s="37">
        <f t="shared" si="73"/>
        <v>0</v>
      </c>
      <c r="AU106" s="37">
        <f t="shared" si="74"/>
        <v>0</v>
      </c>
      <c r="AV106" s="37">
        <f t="shared" si="75"/>
        <v>0</v>
      </c>
      <c r="AW106" s="37">
        <f t="shared" si="76"/>
        <v>0</v>
      </c>
      <c r="AX106" s="37">
        <f t="shared" si="77"/>
        <v>0</v>
      </c>
      <c r="AY106" s="37">
        <f t="shared" si="78"/>
        <v>0</v>
      </c>
      <c r="AZ106" s="37">
        <f t="shared" si="79"/>
        <v>0</v>
      </c>
    </row>
    <row r="107" spans="1:52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36">
        <f>((Tableau!F107*'Données de base'!$C$29)+(Tableau!G107*'Données de base'!$C$28)+(Tableau!H107*'Données de base'!$C$27))</f>
        <v>0</v>
      </c>
      <c r="O107" s="37">
        <f>N107*'Données de base'!$C$11*I107</f>
        <v>0</v>
      </c>
      <c r="P107" s="37">
        <f>N107*'Données de base'!$C$12*J107</f>
        <v>0</v>
      </c>
      <c r="Q107" s="37">
        <f>N107*'Données de base'!$C$13*K107</f>
        <v>0</v>
      </c>
      <c r="R107" s="37">
        <f>N107*'Données de base'!$C$14*K107</f>
        <v>0</v>
      </c>
      <c r="S107" s="36">
        <f>((Tableau!F107*'Données de base'!$C$25)+(Tableau!G107*'Données de base'!$C$23)+(Tableau!H107*'Données de base'!$C$24))</f>
        <v>0</v>
      </c>
      <c r="T107" s="37">
        <f>S107*'Données de base'!$C$15*L107</f>
        <v>0</v>
      </c>
      <c r="U107" s="37">
        <f>S107*'Données de base'!$C$16</f>
        <v>0</v>
      </c>
      <c r="V107" s="37">
        <f>S107*'Données de base'!$C$17*M107</f>
        <v>0</v>
      </c>
      <c r="W107" s="37">
        <f>S107*'Données de base'!$C$18</f>
        <v>0</v>
      </c>
      <c r="X107" s="37">
        <f>P107/('Données de base'!$C$30/1000)</f>
        <v>0</v>
      </c>
      <c r="Y107" s="37">
        <f>U107/('Données de base'!$C$30/1000)</f>
        <v>0</v>
      </c>
      <c r="Z107" s="37">
        <f>W107/('Données de base'!$C$30/1000)</f>
        <v>0</v>
      </c>
      <c r="AA107" s="37">
        <f t="shared" si="54"/>
        <v>0</v>
      </c>
      <c r="AB107" s="37">
        <f t="shared" si="55"/>
        <v>0</v>
      </c>
      <c r="AC107" s="37">
        <f t="shared" si="56"/>
        <v>0</v>
      </c>
      <c r="AD107" s="37">
        <f t="shared" si="57"/>
        <v>0</v>
      </c>
      <c r="AE107" s="37">
        <f t="shared" si="58"/>
        <v>0</v>
      </c>
      <c r="AF107" s="37">
        <f t="shared" si="59"/>
        <v>0</v>
      </c>
      <c r="AG107" s="37">
        <f t="shared" si="60"/>
        <v>0</v>
      </c>
      <c r="AH107" s="37">
        <f t="shared" si="61"/>
        <v>0</v>
      </c>
      <c r="AI107" s="37">
        <f t="shared" si="62"/>
        <v>0</v>
      </c>
      <c r="AJ107" s="37">
        <f t="shared" si="63"/>
        <v>0</v>
      </c>
      <c r="AK107" s="37">
        <f t="shared" si="64"/>
        <v>0</v>
      </c>
      <c r="AL107" s="37">
        <f t="shared" si="65"/>
        <v>0</v>
      </c>
      <c r="AM107" s="37">
        <f t="shared" si="66"/>
        <v>0</v>
      </c>
      <c r="AN107" s="37">
        <f t="shared" si="67"/>
        <v>0</v>
      </c>
      <c r="AO107" s="37">
        <f t="shared" si="68"/>
        <v>0</v>
      </c>
      <c r="AP107" s="37">
        <f t="shared" si="69"/>
        <v>0</v>
      </c>
      <c r="AQ107" s="37">
        <f t="shared" si="70"/>
        <v>0</v>
      </c>
      <c r="AR107" s="37">
        <f t="shared" si="71"/>
        <v>0</v>
      </c>
      <c r="AS107" s="37">
        <f t="shared" si="72"/>
        <v>0</v>
      </c>
      <c r="AT107" s="37">
        <f t="shared" si="73"/>
        <v>0</v>
      </c>
      <c r="AU107" s="37">
        <f t="shared" si="74"/>
        <v>0</v>
      </c>
      <c r="AV107" s="37">
        <f t="shared" si="75"/>
        <v>0</v>
      </c>
      <c r="AW107" s="37">
        <f t="shared" si="76"/>
        <v>0</v>
      </c>
      <c r="AX107" s="37">
        <f t="shared" si="77"/>
        <v>0</v>
      </c>
      <c r="AY107" s="37">
        <f t="shared" si="78"/>
        <v>0</v>
      </c>
      <c r="AZ107" s="37">
        <f t="shared" si="79"/>
        <v>0</v>
      </c>
    </row>
    <row r="108" spans="1:52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36">
        <f>((Tableau!F108*'Données de base'!$C$29)+(Tableau!G108*'Données de base'!$C$28)+(Tableau!H108*'Données de base'!$C$27))</f>
        <v>0</v>
      </c>
      <c r="O108" s="37">
        <f>N108*'Données de base'!$C$11*I108</f>
        <v>0</v>
      </c>
      <c r="P108" s="37">
        <f>N108*'Données de base'!$C$12*J108</f>
        <v>0</v>
      </c>
      <c r="Q108" s="37">
        <f>N108*'Données de base'!$C$13*K108</f>
        <v>0</v>
      </c>
      <c r="R108" s="37">
        <f>N108*'Données de base'!$C$14*K108</f>
        <v>0</v>
      </c>
      <c r="S108" s="36">
        <f>((Tableau!F108*'Données de base'!$C$25)+(Tableau!G108*'Données de base'!$C$23)+(Tableau!H108*'Données de base'!$C$24))</f>
        <v>0</v>
      </c>
      <c r="T108" s="37">
        <f>S108*'Données de base'!$C$15*L108</f>
        <v>0</v>
      </c>
      <c r="U108" s="37">
        <f>S108*'Données de base'!$C$16</f>
        <v>0</v>
      </c>
      <c r="V108" s="37">
        <f>S108*'Données de base'!$C$17*M108</f>
        <v>0</v>
      </c>
      <c r="W108" s="37">
        <f>S108*'Données de base'!$C$18</f>
        <v>0</v>
      </c>
      <c r="X108" s="37">
        <f>P108/('Données de base'!$C$30/1000)</f>
        <v>0</v>
      </c>
      <c r="Y108" s="37">
        <f>U108/('Données de base'!$C$30/1000)</f>
        <v>0</v>
      </c>
      <c r="Z108" s="37">
        <f>W108/('Données de base'!$C$30/1000)</f>
        <v>0</v>
      </c>
      <c r="AA108" s="37">
        <f t="shared" si="54"/>
        <v>0</v>
      </c>
      <c r="AB108" s="37">
        <f t="shared" si="55"/>
        <v>0</v>
      </c>
      <c r="AC108" s="37">
        <f t="shared" si="56"/>
        <v>0</v>
      </c>
      <c r="AD108" s="37">
        <f t="shared" si="57"/>
        <v>0</v>
      </c>
      <c r="AE108" s="37">
        <f t="shared" si="58"/>
        <v>0</v>
      </c>
      <c r="AF108" s="37">
        <f t="shared" si="59"/>
        <v>0</v>
      </c>
      <c r="AG108" s="37">
        <f t="shared" si="60"/>
        <v>0</v>
      </c>
      <c r="AH108" s="37">
        <f t="shared" si="61"/>
        <v>0</v>
      </c>
      <c r="AI108" s="37">
        <f t="shared" si="62"/>
        <v>0</v>
      </c>
      <c r="AJ108" s="37">
        <f t="shared" si="63"/>
        <v>0</v>
      </c>
      <c r="AK108" s="37">
        <f t="shared" si="64"/>
        <v>0</v>
      </c>
      <c r="AL108" s="37">
        <f t="shared" si="65"/>
        <v>0</v>
      </c>
      <c r="AM108" s="37">
        <f t="shared" si="66"/>
        <v>0</v>
      </c>
      <c r="AN108" s="37">
        <f t="shared" si="67"/>
        <v>0</v>
      </c>
      <c r="AO108" s="37">
        <f t="shared" si="68"/>
        <v>0</v>
      </c>
      <c r="AP108" s="37">
        <f t="shared" si="69"/>
        <v>0</v>
      </c>
      <c r="AQ108" s="37">
        <f t="shared" si="70"/>
        <v>0</v>
      </c>
      <c r="AR108" s="37">
        <f t="shared" si="71"/>
        <v>0</v>
      </c>
      <c r="AS108" s="37">
        <f t="shared" si="72"/>
        <v>0</v>
      </c>
      <c r="AT108" s="37">
        <f t="shared" si="73"/>
        <v>0</v>
      </c>
      <c r="AU108" s="37">
        <f t="shared" si="74"/>
        <v>0</v>
      </c>
      <c r="AV108" s="37">
        <f t="shared" si="75"/>
        <v>0</v>
      </c>
      <c r="AW108" s="37">
        <f t="shared" si="76"/>
        <v>0</v>
      </c>
      <c r="AX108" s="37">
        <f t="shared" si="77"/>
        <v>0</v>
      </c>
      <c r="AY108" s="37">
        <f t="shared" si="78"/>
        <v>0</v>
      </c>
      <c r="AZ108" s="37">
        <f t="shared" si="79"/>
        <v>0</v>
      </c>
    </row>
    <row r="109" spans="1:52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36">
        <f>((Tableau!F109*'Données de base'!$C$29)+(Tableau!G109*'Données de base'!$C$28)+(Tableau!H109*'Données de base'!$C$27))</f>
        <v>0</v>
      </c>
      <c r="O109" s="37">
        <f>N109*'Données de base'!$C$11*I109</f>
        <v>0</v>
      </c>
      <c r="P109" s="37">
        <f>N109*'Données de base'!$C$12*J109</f>
        <v>0</v>
      </c>
      <c r="Q109" s="37">
        <f>N109*'Données de base'!$C$13*K109</f>
        <v>0</v>
      </c>
      <c r="R109" s="37">
        <f>N109*'Données de base'!$C$14*K109</f>
        <v>0</v>
      </c>
      <c r="S109" s="36">
        <f>((Tableau!F109*'Données de base'!$C$25)+(Tableau!G109*'Données de base'!$C$23)+(Tableau!H109*'Données de base'!$C$24))</f>
        <v>0</v>
      </c>
      <c r="T109" s="37">
        <f>S109*'Données de base'!$C$15*L109</f>
        <v>0</v>
      </c>
      <c r="U109" s="37">
        <f>S109*'Données de base'!$C$16</f>
        <v>0</v>
      </c>
      <c r="V109" s="37">
        <f>S109*'Données de base'!$C$17*M109</f>
        <v>0</v>
      </c>
      <c r="W109" s="37">
        <f>S109*'Données de base'!$C$18</f>
        <v>0</v>
      </c>
      <c r="X109" s="37">
        <f>P109/('Données de base'!$C$30/1000)</f>
        <v>0</v>
      </c>
      <c r="Y109" s="37">
        <f>U109/('Données de base'!$C$30/1000)</f>
        <v>0</v>
      </c>
      <c r="Z109" s="37">
        <f>W109/('Données de base'!$C$30/1000)</f>
        <v>0</v>
      </c>
      <c r="AA109" s="37">
        <f t="shared" si="54"/>
        <v>0</v>
      </c>
      <c r="AB109" s="37">
        <f t="shared" si="55"/>
        <v>0</v>
      </c>
      <c r="AC109" s="37">
        <f t="shared" si="56"/>
        <v>0</v>
      </c>
      <c r="AD109" s="37">
        <f t="shared" si="57"/>
        <v>0</v>
      </c>
      <c r="AE109" s="37">
        <f t="shared" si="58"/>
        <v>0</v>
      </c>
      <c r="AF109" s="37">
        <f t="shared" si="59"/>
        <v>0</v>
      </c>
      <c r="AG109" s="37">
        <f t="shared" si="60"/>
        <v>0</v>
      </c>
      <c r="AH109" s="37">
        <f t="shared" si="61"/>
        <v>0</v>
      </c>
      <c r="AI109" s="37">
        <f t="shared" si="62"/>
        <v>0</v>
      </c>
      <c r="AJ109" s="37">
        <f t="shared" si="63"/>
        <v>0</v>
      </c>
      <c r="AK109" s="37">
        <f t="shared" si="64"/>
        <v>0</v>
      </c>
      <c r="AL109" s="37">
        <f t="shared" si="65"/>
        <v>0</v>
      </c>
      <c r="AM109" s="37">
        <f t="shared" si="66"/>
        <v>0</v>
      </c>
      <c r="AN109" s="37">
        <f t="shared" si="67"/>
        <v>0</v>
      </c>
      <c r="AO109" s="37">
        <f t="shared" si="68"/>
        <v>0</v>
      </c>
      <c r="AP109" s="37">
        <f t="shared" si="69"/>
        <v>0</v>
      </c>
      <c r="AQ109" s="37">
        <f t="shared" si="70"/>
        <v>0</v>
      </c>
      <c r="AR109" s="37">
        <f t="shared" si="71"/>
        <v>0</v>
      </c>
      <c r="AS109" s="37">
        <f t="shared" si="72"/>
        <v>0</v>
      </c>
      <c r="AT109" s="37">
        <f t="shared" si="73"/>
        <v>0</v>
      </c>
      <c r="AU109" s="37">
        <f t="shared" si="74"/>
        <v>0</v>
      </c>
      <c r="AV109" s="37">
        <f t="shared" si="75"/>
        <v>0</v>
      </c>
      <c r="AW109" s="37">
        <f t="shared" si="76"/>
        <v>0</v>
      </c>
      <c r="AX109" s="37">
        <f t="shared" si="77"/>
        <v>0</v>
      </c>
      <c r="AY109" s="37">
        <f t="shared" si="78"/>
        <v>0</v>
      </c>
      <c r="AZ109" s="37">
        <f t="shared" si="79"/>
        <v>0</v>
      </c>
    </row>
    <row r="110" spans="1:52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36">
        <f>((Tableau!F110*'Données de base'!$C$29)+(Tableau!G110*'Données de base'!$C$28)+(Tableau!H110*'Données de base'!$C$27))</f>
        <v>0</v>
      </c>
      <c r="O110" s="37">
        <f>N110*'Données de base'!$C$11*I110</f>
        <v>0</v>
      </c>
      <c r="P110" s="37">
        <f>N110*'Données de base'!$C$12*J110</f>
        <v>0</v>
      </c>
      <c r="Q110" s="37">
        <f>N110*'Données de base'!$C$13*K110</f>
        <v>0</v>
      </c>
      <c r="R110" s="37">
        <f>N110*'Données de base'!$C$14*K110</f>
        <v>0</v>
      </c>
      <c r="S110" s="36">
        <f>((Tableau!F110*'Données de base'!$C$25)+(Tableau!G110*'Données de base'!$C$23)+(Tableau!H110*'Données de base'!$C$24))</f>
        <v>0</v>
      </c>
      <c r="T110" s="37">
        <f>S110*'Données de base'!$C$15*L110</f>
        <v>0</v>
      </c>
      <c r="U110" s="37">
        <f>S110*'Données de base'!$C$16</f>
        <v>0</v>
      </c>
      <c r="V110" s="37">
        <f>S110*'Données de base'!$C$17*M110</f>
        <v>0</v>
      </c>
      <c r="W110" s="37">
        <f>S110*'Données de base'!$C$18</f>
        <v>0</v>
      </c>
      <c r="X110" s="37">
        <f>P110/('Données de base'!$C$30/1000)</f>
        <v>0</v>
      </c>
      <c r="Y110" s="37">
        <f>U110/('Données de base'!$C$30/1000)</f>
        <v>0</v>
      </c>
      <c r="Z110" s="37">
        <f>W110/('Données de base'!$C$30/1000)</f>
        <v>0</v>
      </c>
      <c r="AA110" s="37">
        <f t="shared" si="54"/>
        <v>0</v>
      </c>
      <c r="AB110" s="37">
        <f t="shared" si="55"/>
        <v>0</v>
      </c>
      <c r="AC110" s="37">
        <f t="shared" si="56"/>
        <v>0</v>
      </c>
      <c r="AD110" s="37">
        <f t="shared" si="57"/>
        <v>0</v>
      </c>
      <c r="AE110" s="37">
        <f t="shared" si="58"/>
        <v>0</v>
      </c>
      <c r="AF110" s="37">
        <f t="shared" si="59"/>
        <v>0</v>
      </c>
      <c r="AG110" s="37">
        <f t="shared" si="60"/>
        <v>0</v>
      </c>
      <c r="AH110" s="37">
        <f t="shared" si="61"/>
        <v>0</v>
      </c>
      <c r="AI110" s="37">
        <f t="shared" si="62"/>
        <v>0</v>
      </c>
      <c r="AJ110" s="37">
        <f t="shared" si="63"/>
        <v>0</v>
      </c>
      <c r="AK110" s="37">
        <f t="shared" si="64"/>
        <v>0</v>
      </c>
      <c r="AL110" s="37">
        <f t="shared" si="65"/>
        <v>0</v>
      </c>
      <c r="AM110" s="37">
        <f t="shared" si="66"/>
        <v>0</v>
      </c>
      <c r="AN110" s="37">
        <f t="shared" si="67"/>
        <v>0</v>
      </c>
      <c r="AO110" s="37">
        <f t="shared" si="68"/>
        <v>0</v>
      </c>
      <c r="AP110" s="37">
        <f t="shared" si="69"/>
        <v>0</v>
      </c>
      <c r="AQ110" s="37">
        <f t="shared" si="70"/>
        <v>0</v>
      </c>
      <c r="AR110" s="37">
        <f t="shared" si="71"/>
        <v>0</v>
      </c>
      <c r="AS110" s="37">
        <f t="shared" si="72"/>
        <v>0</v>
      </c>
      <c r="AT110" s="37">
        <f t="shared" si="73"/>
        <v>0</v>
      </c>
      <c r="AU110" s="37">
        <f t="shared" si="74"/>
        <v>0</v>
      </c>
      <c r="AV110" s="37">
        <f t="shared" si="75"/>
        <v>0</v>
      </c>
      <c r="AW110" s="37">
        <f t="shared" si="76"/>
        <v>0</v>
      </c>
      <c r="AX110" s="37">
        <f t="shared" si="77"/>
        <v>0</v>
      </c>
      <c r="AY110" s="37">
        <f t="shared" si="78"/>
        <v>0</v>
      </c>
      <c r="AZ110" s="37">
        <f t="shared" si="79"/>
        <v>0</v>
      </c>
    </row>
    <row r="111" spans="1:52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36">
        <f>((Tableau!F111*'Données de base'!$C$29)+(Tableau!G111*'Données de base'!$C$28)+(Tableau!H111*'Données de base'!$C$27))</f>
        <v>0</v>
      </c>
      <c r="O111" s="37">
        <f>N111*'Données de base'!$C$11*I111</f>
        <v>0</v>
      </c>
      <c r="P111" s="37">
        <f>N111*'Données de base'!$C$12*J111</f>
        <v>0</v>
      </c>
      <c r="Q111" s="37">
        <f>N111*'Données de base'!$C$13*K111</f>
        <v>0</v>
      </c>
      <c r="R111" s="37">
        <f>N111*'Données de base'!$C$14*K111</f>
        <v>0</v>
      </c>
      <c r="S111" s="36">
        <f>((Tableau!F111*'Données de base'!$C$25)+(Tableau!G111*'Données de base'!$C$23)+(Tableau!H111*'Données de base'!$C$24))</f>
        <v>0</v>
      </c>
      <c r="T111" s="37">
        <f>S111*'Données de base'!$C$15*L111</f>
        <v>0</v>
      </c>
      <c r="U111" s="37">
        <f>S111*'Données de base'!$C$16</f>
        <v>0</v>
      </c>
      <c r="V111" s="37">
        <f>S111*'Données de base'!$C$17*M111</f>
        <v>0</v>
      </c>
      <c r="W111" s="37">
        <f>S111*'Données de base'!$C$18</f>
        <v>0</v>
      </c>
      <c r="X111" s="37">
        <f>P111/('Données de base'!$C$30/1000)</f>
        <v>0</v>
      </c>
      <c r="Y111" s="37">
        <f>U111/('Données de base'!$C$30/1000)</f>
        <v>0</v>
      </c>
      <c r="Z111" s="37">
        <f>W111/('Données de base'!$C$30/1000)</f>
        <v>0</v>
      </c>
      <c r="AA111" s="37">
        <f t="shared" si="54"/>
        <v>0</v>
      </c>
      <c r="AB111" s="37">
        <f t="shared" si="55"/>
        <v>0</v>
      </c>
      <c r="AC111" s="37">
        <f t="shared" si="56"/>
        <v>0</v>
      </c>
      <c r="AD111" s="37">
        <f t="shared" si="57"/>
        <v>0</v>
      </c>
      <c r="AE111" s="37">
        <f t="shared" si="58"/>
        <v>0</v>
      </c>
      <c r="AF111" s="37">
        <f t="shared" si="59"/>
        <v>0</v>
      </c>
      <c r="AG111" s="37">
        <f t="shared" si="60"/>
        <v>0</v>
      </c>
      <c r="AH111" s="37">
        <f t="shared" si="61"/>
        <v>0</v>
      </c>
      <c r="AI111" s="37">
        <f t="shared" si="62"/>
        <v>0</v>
      </c>
      <c r="AJ111" s="37">
        <f t="shared" si="63"/>
        <v>0</v>
      </c>
      <c r="AK111" s="37">
        <f t="shared" si="64"/>
        <v>0</v>
      </c>
      <c r="AL111" s="37">
        <f t="shared" si="65"/>
        <v>0</v>
      </c>
      <c r="AM111" s="37">
        <f t="shared" si="66"/>
        <v>0</v>
      </c>
      <c r="AN111" s="37">
        <f t="shared" si="67"/>
        <v>0</v>
      </c>
      <c r="AO111" s="37">
        <f t="shared" si="68"/>
        <v>0</v>
      </c>
      <c r="AP111" s="37">
        <f t="shared" si="69"/>
        <v>0</v>
      </c>
      <c r="AQ111" s="37">
        <f t="shared" si="70"/>
        <v>0</v>
      </c>
      <c r="AR111" s="37">
        <f t="shared" si="71"/>
        <v>0</v>
      </c>
      <c r="AS111" s="37">
        <f t="shared" si="72"/>
        <v>0</v>
      </c>
      <c r="AT111" s="37">
        <f t="shared" si="73"/>
        <v>0</v>
      </c>
      <c r="AU111" s="37">
        <f t="shared" si="74"/>
        <v>0</v>
      </c>
      <c r="AV111" s="37">
        <f t="shared" si="75"/>
        <v>0</v>
      </c>
      <c r="AW111" s="37">
        <f t="shared" si="76"/>
        <v>0</v>
      </c>
      <c r="AX111" s="37">
        <f t="shared" si="77"/>
        <v>0</v>
      </c>
      <c r="AY111" s="37">
        <f t="shared" si="78"/>
        <v>0</v>
      </c>
      <c r="AZ111" s="37">
        <f t="shared" si="79"/>
        <v>0</v>
      </c>
    </row>
    <row r="112" spans="1:5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36">
        <f>((Tableau!F112*'Données de base'!$C$29)+(Tableau!G112*'Données de base'!$C$28)+(Tableau!H112*'Données de base'!$C$27))</f>
        <v>0</v>
      </c>
      <c r="O112" s="37">
        <f>N112*'Données de base'!$C$11*I112</f>
        <v>0</v>
      </c>
      <c r="P112" s="37">
        <f>N112*'Données de base'!$C$12*J112</f>
        <v>0</v>
      </c>
      <c r="Q112" s="37">
        <f>N112*'Données de base'!$C$13*K112</f>
        <v>0</v>
      </c>
      <c r="R112" s="37">
        <f>N112*'Données de base'!$C$14*K112</f>
        <v>0</v>
      </c>
      <c r="S112" s="36">
        <f>((Tableau!F112*'Données de base'!$C$25)+(Tableau!G112*'Données de base'!$C$23)+(Tableau!H112*'Données de base'!$C$24))</f>
        <v>0</v>
      </c>
      <c r="T112" s="37">
        <f>S112*'Données de base'!$C$15*L112</f>
        <v>0</v>
      </c>
      <c r="U112" s="37">
        <f>S112*'Données de base'!$C$16</f>
        <v>0</v>
      </c>
      <c r="V112" s="37">
        <f>S112*'Données de base'!$C$17*M112</f>
        <v>0</v>
      </c>
      <c r="W112" s="37">
        <f>S112*'Données de base'!$C$18</f>
        <v>0</v>
      </c>
      <c r="X112" s="37">
        <f>P112/('Données de base'!$C$30/1000)</f>
        <v>0</v>
      </c>
      <c r="Y112" s="37">
        <f>U112/('Données de base'!$C$30/1000)</f>
        <v>0</v>
      </c>
      <c r="Z112" s="37">
        <f>W112/('Données de base'!$C$30/1000)</f>
        <v>0</v>
      </c>
      <c r="AA112" s="37">
        <f t="shared" si="54"/>
        <v>0</v>
      </c>
      <c r="AB112" s="37">
        <f t="shared" si="55"/>
        <v>0</v>
      </c>
      <c r="AC112" s="37">
        <f t="shared" si="56"/>
        <v>0</v>
      </c>
      <c r="AD112" s="37">
        <f t="shared" si="57"/>
        <v>0</v>
      </c>
      <c r="AE112" s="37">
        <f t="shared" si="58"/>
        <v>0</v>
      </c>
      <c r="AF112" s="37">
        <f t="shared" si="59"/>
        <v>0</v>
      </c>
      <c r="AG112" s="37">
        <f t="shared" si="60"/>
        <v>0</v>
      </c>
      <c r="AH112" s="37">
        <f t="shared" si="61"/>
        <v>0</v>
      </c>
      <c r="AI112" s="37">
        <f t="shared" si="62"/>
        <v>0</v>
      </c>
      <c r="AJ112" s="37">
        <f t="shared" si="63"/>
        <v>0</v>
      </c>
      <c r="AK112" s="37">
        <f t="shared" si="64"/>
        <v>0</v>
      </c>
      <c r="AL112" s="37">
        <f t="shared" si="65"/>
        <v>0</v>
      </c>
      <c r="AM112" s="37">
        <f t="shared" si="66"/>
        <v>0</v>
      </c>
      <c r="AN112" s="37">
        <f t="shared" si="67"/>
        <v>0</v>
      </c>
      <c r="AO112" s="37">
        <f t="shared" si="68"/>
        <v>0</v>
      </c>
      <c r="AP112" s="37">
        <f t="shared" si="69"/>
        <v>0</v>
      </c>
      <c r="AQ112" s="37">
        <f t="shared" si="70"/>
        <v>0</v>
      </c>
      <c r="AR112" s="37">
        <f t="shared" si="71"/>
        <v>0</v>
      </c>
      <c r="AS112" s="37">
        <f t="shared" si="72"/>
        <v>0</v>
      </c>
      <c r="AT112" s="37">
        <f t="shared" si="73"/>
        <v>0</v>
      </c>
      <c r="AU112" s="37">
        <f t="shared" si="74"/>
        <v>0</v>
      </c>
      <c r="AV112" s="37">
        <f t="shared" si="75"/>
        <v>0</v>
      </c>
      <c r="AW112" s="37">
        <f t="shared" si="76"/>
        <v>0</v>
      </c>
      <c r="AX112" s="37">
        <f t="shared" si="77"/>
        <v>0</v>
      </c>
      <c r="AY112" s="37">
        <f t="shared" si="78"/>
        <v>0</v>
      </c>
      <c r="AZ112" s="37">
        <f t="shared" si="79"/>
        <v>0</v>
      </c>
    </row>
    <row r="113" spans="1:52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36">
        <f>((Tableau!F113*'Données de base'!$C$29)+(Tableau!G113*'Données de base'!$C$28)+(Tableau!H113*'Données de base'!$C$27))</f>
        <v>0</v>
      </c>
      <c r="O113" s="37">
        <f>N113*'Données de base'!$C$11*I113</f>
        <v>0</v>
      </c>
      <c r="P113" s="37">
        <f>N113*'Données de base'!$C$12*J113</f>
        <v>0</v>
      </c>
      <c r="Q113" s="37">
        <f>N113*'Données de base'!$C$13*K113</f>
        <v>0</v>
      </c>
      <c r="R113" s="37">
        <f>N113*'Données de base'!$C$14*K113</f>
        <v>0</v>
      </c>
      <c r="S113" s="36">
        <f>((Tableau!F113*'Données de base'!$C$25)+(Tableau!G113*'Données de base'!$C$23)+(Tableau!H113*'Données de base'!$C$24))</f>
        <v>0</v>
      </c>
      <c r="T113" s="37">
        <f>S113*'Données de base'!$C$15*L113</f>
        <v>0</v>
      </c>
      <c r="U113" s="37">
        <f>S113*'Données de base'!$C$16</f>
        <v>0</v>
      </c>
      <c r="V113" s="37">
        <f>S113*'Données de base'!$C$17*M113</f>
        <v>0</v>
      </c>
      <c r="W113" s="37">
        <f>S113*'Données de base'!$C$18</f>
        <v>0</v>
      </c>
      <c r="X113" s="37">
        <f>P113/('Données de base'!$C$30/1000)</f>
        <v>0</v>
      </c>
      <c r="Y113" s="37">
        <f>U113/('Données de base'!$C$30/1000)</f>
        <v>0</v>
      </c>
      <c r="Z113" s="37">
        <f>W113/('Données de base'!$C$30/1000)</f>
        <v>0</v>
      </c>
      <c r="AA113" s="37">
        <f t="shared" si="54"/>
        <v>0</v>
      </c>
      <c r="AB113" s="37">
        <f t="shared" si="55"/>
        <v>0</v>
      </c>
      <c r="AC113" s="37">
        <f t="shared" si="56"/>
        <v>0</v>
      </c>
      <c r="AD113" s="37">
        <f t="shared" si="57"/>
        <v>0</v>
      </c>
      <c r="AE113" s="37">
        <f t="shared" si="58"/>
        <v>0</v>
      </c>
      <c r="AF113" s="37">
        <f t="shared" si="59"/>
        <v>0</v>
      </c>
      <c r="AG113" s="37">
        <f t="shared" si="60"/>
        <v>0</v>
      </c>
      <c r="AH113" s="37">
        <f t="shared" si="61"/>
        <v>0</v>
      </c>
      <c r="AI113" s="37">
        <f t="shared" si="62"/>
        <v>0</v>
      </c>
      <c r="AJ113" s="37">
        <f t="shared" si="63"/>
        <v>0</v>
      </c>
      <c r="AK113" s="37">
        <f t="shared" si="64"/>
        <v>0</v>
      </c>
      <c r="AL113" s="37">
        <f t="shared" si="65"/>
        <v>0</v>
      </c>
      <c r="AM113" s="37">
        <f t="shared" si="66"/>
        <v>0</v>
      </c>
      <c r="AN113" s="37">
        <f t="shared" si="67"/>
        <v>0</v>
      </c>
      <c r="AO113" s="37">
        <f t="shared" si="68"/>
        <v>0</v>
      </c>
      <c r="AP113" s="37">
        <f t="shared" si="69"/>
        <v>0</v>
      </c>
      <c r="AQ113" s="37">
        <f t="shared" si="70"/>
        <v>0</v>
      </c>
      <c r="AR113" s="37">
        <f t="shared" si="71"/>
        <v>0</v>
      </c>
      <c r="AS113" s="37">
        <f t="shared" si="72"/>
        <v>0</v>
      </c>
      <c r="AT113" s="37">
        <f t="shared" si="73"/>
        <v>0</v>
      </c>
      <c r="AU113" s="37">
        <f t="shared" si="74"/>
        <v>0</v>
      </c>
      <c r="AV113" s="37">
        <f t="shared" si="75"/>
        <v>0</v>
      </c>
      <c r="AW113" s="37">
        <f t="shared" si="76"/>
        <v>0</v>
      </c>
      <c r="AX113" s="37">
        <f t="shared" si="77"/>
        <v>0</v>
      </c>
      <c r="AY113" s="37">
        <f t="shared" si="78"/>
        <v>0</v>
      </c>
      <c r="AZ113" s="37">
        <f t="shared" si="79"/>
        <v>0</v>
      </c>
    </row>
    <row r="114" spans="1:52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36">
        <f>((Tableau!F114*'Données de base'!$C$29)+(Tableau!G114*'Données de base'!$C$28)+(Tableau!H114*'Données de base'!$C$27))</f>
        <v>0</v>
      </c>
      <c r="O114" s="37">
        <f>N114*'Données de base'!$C$11*I114</f>
        <v>0</v>
      </c>
      <c r="P114" s="37">
        <f>N114*'Données de base'!$C$12*J114</f>
        <v>0</v>
      </c>
      <c r="Q114" s="37">
        <f>N114*'Données de base'!$C$13*K114</f>
        <v>0</v>
      </c>
      <c r="R114" s="37">
        <f>N114*'Données de base'!$C$14*K114</f>
        <v>0</v>
      </c>
      <c r="S114" s="36">
        <f>((Tableau!F114*'Données de base'!$C$25)+(Tableau!G114*'Données de base'!$C$23)+(Tableau!H114*'Données de base'!$C$24))</f>
        <v>0</v>
      </c>
      <c r="T114" s="37">
        <f>S114*'Données de base'!$C$15*L114</f>
        <v>0</v>
      </c>
      <c r="U114" s="37">
        <f>S114*'Données de base'!$C$16</f>
        <v>0</v>
      </c>
      <c r="V114" s="37">
        <f>S114*'Données de base'!$C$17*M114</f>
        <v>0</v>
      </c>
      <c r="W114" s="37">
        <f>S114*'Données de base'!$C$18</f>
        <v>0</v>
      </c>
      <c r="X114" s="37">
        <f>P114/('Données de base'!$C$30/1000)</f>
        <v>0</v>
      </c>
      <c r="Y114" s="37">
        <f>U114/('Données de base'!$C$30/1000)</f>
        <v>0</v>
      </c>
      <c r="Z114" s="37">
        <f>W114/('Données de base'!$C$30/1000)</f>
        <v>0</v>
      </c>
      <c r="AA114" s="37">
        <f t="shared" si="54"/>
        <v>0</v>
      </c>
      <c r="AB114" s="37">
        <f t="shared" si="55"/>
        <v>0</v>
      </c>
      <c r="AC114" s="37">
        <f t="shared" si="56"/>
        <v>0</v>
      </c>
      <c r="AD114" s="37">
        <f t="shared" si="57"/>
        <v>0</v>
      </c>
      <c r="AE114" s="37">
        <f t="shared" si="58"/>
        <v>0</v>
      </c>
      <c r="AF114" s="37">
        <f t="shared" si="59"/>
        <v>0</v>
      </c>
      <c r="AG114" s="37">
        <f t="shared" si="60"/>
        <v>0</v>
      </c>
      <c r="AH114" s="37">
        <f t="shared" si="61"/>
        <v>0</v>
      </c>
      <c r="AI114" s="37">
        <f t="shared" si="62"/>
        <v>0</v>
      </c>
      <c r="AJ114" s="37">
        <f t="shared" si="63"/>
        <v>0</v>
      </c>
      <c r="AK114" s="37">
        <f t="shared" si="64"/>
        <v>0</v>
      </c>
      <c r="AL114" s="37">
        <f t="shared" si="65"/>
        <v>0</v>
      </c>
      <c r="AM114" s="37">
        <f t="shared" si="66"/>
        <v>0</v>
      </c>
      <c r="AN114" s="37">
        <f t="shared" si="67"/>
        <v>0</v>
      </c>
      <c r="AO114" s="37">
        <f t="shared" si="68"/>
        <v>0</v>
      </c>
      <c r="AP114" s="37">
        <f t="shared" si="69"/>
        <v>0</v>
      </c>
      <c r="AQ114" s="37">
        <f t="shared" si="70"/>
        <v>0</v>
      </c>
      <c r="AR114" s="37">
        <f t="shared" si="71"/>
        <v>0</v>
      </c>
      <c r="AS114" s="37">
        <f t="shared" si="72"/>
        <v>0</v>
      </c>
      <c r="AT114" s="37">
        <f t="shared" si="73"/>
        <v>0</v>
      </c>
      <c r="AU114" s="37">
        <f t="shared" si="74"/>
        <v>0</v>
      </c>
      <c r="AV114" s="37">
        <f t="shared" si="75"/>
        <v>0</v>
      </c>
      <c r="AW114" s="37">
        <f t="shared" si="76"/>
        <v>0</v>
      </c>
      <c r="AX114" s="37">
        <f t="shared" si="77"/>
        <v>0</v>
      </c>
      <c r="AY114" s="37">
        <f t="shared" si="78"/>
        <v>0</v>
      </c>
      <c r="AZ114" s="37">
        <f t="shared" si="79"/>
        <v>0</v>
      </c>
    </row>
    <row r="115" spans="1:52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36">
        <f>((Tableau!F115*'Données de base'!$C$29)+(Tableau!G115*'Données de base'!$C$28)+(Tableau!H115*'Données de base'!$C$27))</f>
        <v>0</v>
      </c>
      <c r="O115" s="37">
        <f>N115*'Données de base'!$C$11*I115</f>
        <v>0</v>
      </c>
      <c r="P115" s="37">
        <f>N115*'Données de base'!$C$12*J115</f>
        <v>0</v>
      </c>
      <c r="Q115" s="37">
        <f>N115*'Données de base'!$C$13*K115</f>
        <v>0</v>
      </c>
      <c r="R115" s="37">
        <f>N115*'Données de base'!$C$14*K115</f>
        <v>0</v>
      </c>
      <c r="S115" s="36">
        <f>((Tableau!F115*'Données de base'!$C$25)+(Tableau!G115*'Données de base'!$C$23)+(Tableau!H115*'Données de base'!$C$24))</f>
        <v>0</v>
      </c>
      <c r="T115" s="37">
        <f>S115*'Données de base'!$C$15*L115</f>
        <v>0</v>
      </c>
      <c r="U115" s="37">
        <f>S115*'Données de base'!$C$16</f>
        <v>0</v>
      </c>
      <c r="V115" s="37">
        <f>S115*'Données de base'!$C$17*M115</f>
        <v>0</v>
      </c>
      <c r="W115" s="37">
        <f>S115*'Données de base'!$C$18</f>
        <v>0</v>
      </c>
      <c r="X115" s="37">
        <f>P115/('Données de base'!$C$30/1000)</f>
        <v>0</v>
      </c>
      <c r="Y115" s="37">
        <f>U115/('Données de base'!$C$30/1000)</f>
        <v>0</v>
      </c>
      <c r="Z115" s="37">
        <f>W115/('Données de base'!$C$30/1000)</f>
        <v>0</v>
      </c>
      <c r="AA115" s="37">
        <f t="shared" si="54"/>
        <v>0</v>
      </c>
      <c r="AB115" s="37">
        <f t="shared" si="55"/>
        <v>0</v>
      </c>
      <c r="AC115" s="37">
        <f t="shared" si="56"/>
        <v>0</v>
      </c>
      <c r="AD115" s="37">
        <f t="shared" si="57"/>
        <v>0</v>
      </c>
      <c r="AE115" s="37">
        <f t="shared" si="58"/>
        <v>0</v>
      </c>
      <c r="AF115" s="37">
        <f t="shared" si="59"/>
        <v>0</v>
      </c>
      <c r="AG115" s="37">
        <f t="shared" si="60"/>
        <v>0</v>
      </c>
      <c r="AH115" s="37">
        <f t="shared" si="61"/>
        <v>0</v>
      </c>
      <c r="AI115" s="37">
        <f t="shared" si="62"/>
        <v>0</v>
      </c>
      <c r="AJ115" s="37">
        <f t="shared" si="63"/>
        <v>0</v>
      </c>
      <c r="AK115" s="37">
        <f t="shared" si="64"/>
        <v>0</v>
      </c>
      <c r="AL115" s="37">
        <f t="shared" si="65"/>
        <v>0</v>
      </c>
      <c r="AM115" s="37">
        <f t="shared" si="66"/>
        <v>0</v>
      </c>
      <c r="AN115" s="37">
        <f t="shared" si="67"/>
        <v>0</v>
      </c>
      <c r="AO115" s="37">
        <f t="shared" si="68"/>
        <v>0</v>
      </c>
      <c r="AP115" s="37">
        <f t="shared" si="69"/>
        <v>0</v>
      </c>
      <c r="AQ115" s="37">
        <f t="shared" si="70"/>
        <v>0</v>
      </c>
      <c r="AR115" s="37">
        <f t="shared" si="71"/>
        <v>0</v>
      </c>
      <c r="AS115" s="37">
        <f t="shared" si="72"/>
        <v>0</v>
      </c>
      <c r="AT115" s="37">
        <f t="shared" si="73"/>
        <v>0</v>
      </c>
      <c r="AU115" s="37">
        <f t="shared" si="74"/>
        <v>0</v>
      </c>
      <c r="AV115" s="37">
        <f t="shared" si="75"/>
        <v>0</v>
      </c>
      <c r="AW115" s="37">
        <f t="shared" si="76"/>
        <v>0</v>
      </c>
      <c r="AX115" s="37">
        <f t="shared" si="77"/>
        <v>0</v>
      </c>
      <c r="AY115" s="37">
        <f t="shared" si="78"/>
        <v>0</v>
      </c>
      <c r="AZ115" s="37">
        <f t="shared" si="79"/>
        <v>0</v>
      </c>
    </row>
    <row r="116" spans="1:5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36">
        <f>((Tableau!F116*'Données de base'!$C$29)+(Tableau!G116*'Données de base'!$C$28)+(Tableau!H116*'Données de base'!$C$27))</f>
        <v>0</v>
      </c>
      <c r="O116" s="37">
        <f>N116*'Données de base'!$C$11*I116</f>
        <v>0</v>
      </c>
      <c r="P116" s="37">
        <f>N116*'Données de base'!$C$12*J116</f>
        <v>0</v>
      </c>
      <c r="Q116" s="37">
        <f>N116*'Données de base'!$C$13*K116</f>
        <v>0</v>
      </c>
      <c r="R116" s="37">
        <f>N116*'Données de base'!$C$14*K116</f>
        <v>0</v>
      </c>
      <c r="S116" s="36">
        <f>((Tableau!F116*'Données de base'!$C$25)+(Tableau!G116*'Données de base'!$C$23)+(Tableau!H116*'Données de base'!$C$24))</f>
        <v>0</v>
      </c>
      <c r="T116" s="37">
        <f>S116*'Données de base'!$C$15*L116</f>
        <v>0</v>
      </c>
      <c r="U116" s="37">
        <f>S116*'Données de base'!$C$16</f>
        <v>0</v>
      </c>
      <c r="V116" s="37">
        <f>S116*'Données de base'!$C$17*M116</f>
        <v>0</v>
      </c>
      <c r="W116" s="37">
        <f>S116*'Données de base'!$C$18</f>
        <v>0</v>
      </c>
      <c r="X116" s="37">
        <f>P116/('Données de base'!$C$30/1000)</f>
        <v>0</v>
      </c>
      <c r="Y116" s="37">
        <f>U116/('Données de base'!$C$30/1000)</f>
        <v>0</v>
      </c>
      <c r="Z116" s="37">
        <f>W116/('Données de base'!$C$30/1000)</f>
        <v>0</v>
      </c>
      <c r="AA116" s="37">
        <f t="shared" si="54"/>
        <v>0</v>
      </c>
      <c r="AB116" s="37">
        <f t="shared" si="55"/>
        <v>0</v>
      </c>
      <c r="AC116" s="37">
        <f t="shared" si="56"/>
        <v>0</v>
      </c>
      <c r="AD116" s="37">
        <f t="shared" si="57"/>
        <v>0</v>
      </c>
      <c r="AE116" s="37">
        <f t="shared" si="58"/>
        <v>0</v>
      </c>
      <c r="AF116" s="37">
        <f t="shared" si="59"/>
        <v>0</v>
      </c>
      <c r="AG116" s="37">
        <f t="shared" si="60"/>
        <v>0</v>
      </c>
      <c r="AH116" s="37">
        <f t="shared" si="61"/>
        <v>0</v>
      </c>
      <c r="AI116" s="37">
        <f t="shared" si="62"/>
        <v>0</v>
      </c>
      <c r="AJ116" s="37">
        <f t="shared" si="63"/>
        <v>0</v>
      </c>
      <c r="AK116" s="37">
        <f t="shared" si="64"/>
        <v>0</v>
      </c>
      <c r="AL116" s="37">
        <f t="shared" si="65"/>
        <v>0</v>
      </c>
      <c r="AM116" s="37">
        <f t="shared" si="66"/>
        <v>0</v>
      </c>
      <c r="AN116" s="37">
        <f t="shared" si="67"/>
        <v>0</v>
      </c>
      <c r="AO116" s="37">
        <f t="shared" si="68"/>
        <v>0</v>
      </c>
      <c r="AP116" s="37">
        <f t="shared" si="69"/>
        <v>0</v>
      </c>
      <c r="AQ116" s="37">
        <f t="shared" si="70"/>
        <v>0</v>
      </c>
      <c r="AR116" s="37">
        <f t="shared" si="71"/>
        <v>0</v>
      </c>
      <c r="AS116" s="37">
        <f t="shared" si="72"/>
        <v>0</v>
      </c>
      <c r="AT116" s="37">
        <f t="shared" si="73"/>
        <v>0</v>
      </c>
      <c r="AU116" s="37">
        <f t="shared" si="74"/>
        <v>0</v>
      </c>
      <c r="AV116" s="37">
        <f t="shared" si="75"/>
        <v>0</v>
      </c>
      <c r="AW116" s="37">
        <f t="shared" si="76"/>
        <v>0</v>
      </c>
      <c r="AX116" s="37">
        <f t="shared" si="77"/>
        <v>0</v>
      </c>
      <c r="AY116" s="37">
        <f t="shared" si="78"/>
        <v>0</v>
      </c>
      <c r="AZ116" s="37">
        <f t="shared" si="79"/>
        <v>0</v>
      </c>
    </row>
    <row r="117" spans="1:52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36">
        <f>((Tableau!F117*'Données de base'!$C$29)+(Tableau!G117*'Données de base'!$C$28)+(Tableau!H117*'Données de base'!$C$27))</f>
        <v>0</v>
      </c>
      <c r="O117" s="37">
        <f>N117*'Données de base'!$C$11*I117</f>
        <v>0</v>
      </c>
      <c r="P117" s="37">
        <f>N117*'Données de base'!$C$12*J117</f>
        <v>0</v>
      </c>
      <c r="Q117" s="37">
        <f>N117*'Données de base'!$C$13*K117</f>
        <v>0</v>
      </c>
      <c r="R117" s="37">
        <f>N117*'Données de base'!$C$14*K117</f>
        <v>0</v>
      </c>
      <c r="S117" s="36">
        <f>((Tableau!F117*'Données de base'!$C$25)+(Tableau!G117*'Données de base'!$C$23)+(Tableau!H117*'Données de base'!$C$24))</f>
        <v>0</v>
      </c>
      <c r="T117" s="37">
        <f>S117*'Données de base'!$C$15*L117</f>
        <v>0</v>
      </c>
      <c r="U117" s="37">
        <f>S117*'Données de base'!$C$16</f>
        <v>0</v>
      </c>
      <c r="V117" s="37">
        <f>S117*'Données de base'!$C$17*M117</f>
        <v>0</v>
      </c>
      <c r="W117" s="37">
        <f>S117*'Données de base'!$C$18</f>
        <v>0</v>
      </c>
      <c r="X117" s="37">
        <f>P117/('Données de base'!$C$30/1000)</f>
        <v>0</v>
      </c>
      <c r="Y117" s="37">
        <f>U117/('Données de base'!$C$30/1000)</f>
        <v>0</v>
      </c>
      <c r="Z117" s="37">
        <f>W117/('Données de base'!$C$30/1000)</f>
        <v>0</v>
      </c>
      <c r="AA117" s="37">
        <f t="shared" si="54"/>
        <v>0</v>
      </c>
      <c r="AB117" s="37">
        <f t="shared" si="55"/>
        <v>0</v>
      </c>
      <c r="AC117" s="37">
        <f t="shared" si="56"/>
        <v>0</v>
      </c>
      <c r="AD117" s="37">
        <f t="shared" si="57"/>
        <v>0</v>
      </c>
      <c r="AE117" s="37">
        <f t="shared" si="58"/>
        <v>0</v>
      </c>
      <c r="AF117" s="37">
        <f t="shared" si="59"/>
        <v>0</v>
      </c>
      <c r="AG117" s="37">
        <f t="shared" si="60"/>
        <v>0</v>
      </c>
      <c r="AH117" s="37">
        <f t="shared" si="61"/>
        <v>0</v>
      </c>
      <c r="AI117" s="37">
        <f t="shared" si="62"/>
        <v>0</v>
      </c>
      <c r="AJ117" s="37">
        <f t="shared" si="63"/>
        <v>0</v>
      </c>
      <c r="AK117" s="37">
        <f t="shared" si="64"/>
        <v>0</v>
      </c>
      <c r="AL117" s="37">
        <f t="shared" si="65"/>
        <v>0</v>
      </c>
      <c r="AM117" s="37">
        <f t="shared" si="66"/>
        <v>0</v>
      </c>
      <c r="AN117" s="37">
        <f t="shared" si="67"/>
        <v>0</v>
      </c>
      <c r="AO117" s="37">
        <f t="shared" si="68"/>
        <v>0</v>
      </c>
      <c r="AP117" s="37">
        <f t="shared" si="69"/>
        <v>0</v>
      </c>
      <c r="AQ117" s="37">
        <f t="shared" si="70"/>
        <v>0</v>
      </c>
      <c r="AR117" s="37">
        <f t="shared" si="71"/>
        <v>0</v>
      </c>
      <c r="AS117" s="37">
        <f t="shared" si="72"/>
        <v>0</v>
      </c>
      <c r="AT117" s="37">
        <f t="shared" si="73"/>
        <v>0</v>
      </c>
      <c r="AU117" s="37">
        <f t="shared" si="74"/>
        <v>0</v>
      </c>
      <c r="AV117" s="37">
        <f t="shared" si="75"/>
        <v>0</v>
      </c>
      <c r="AW117" s="37">
        <f t="shared" si="76"/>
        <v>0</v>
      </c>
      <c r="AX117" s="37">
        <f t="shared" si="77"/>
        <v>0</v>
      </c>
      <c r="AY117" s="37">
        <f t="shared" si="78"/>
        <v>0</v>
      </c>
      <c r="AZ117" s="37">
        <f t="shared" si="79"/>
        <v>0</v>
      </c>
    </row>
    <row r="118" spans="1:5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36">
        <f>((Tableau!F118*'Données de base'!$C$29)+(Tableau!G118*'Données de base'!$C$28)+(Tableau!H118*'Données de base'!$C$27))</f>
        <v>0</v>
      </c>
      <c r="O118" s="37">
        <f>N118*'Données de base'!$C$11*I118</f>
        <v>0</v>
      </c>
      <c r="P118" s="37">
        <f>N118*'Données de base'!$C$12*J118</f>
        <v>0</v>
      </c>
      <c r="Q118" s="37">
        <f>N118*'Données de base'!$C$13*K118</f>
        <v>0</v>
      </c>
      <c r="R118" s="37">
        <f>N118*'Données de base'!$C$14*K118</f>
        <v>0</v>
      </c>
      <c r="S118" s="36">
        <f>((Tableau!F118*'Données de base'!$C$25)+(Tableau!G118*'Données de base'!$C$23)+(Tableau!H118*'Données de base'!$C$24))</f>
        <v>0</v>
      </c>
      <c r="T118" s="37">
        <f>S118*'Données de base'!$C$15*L118</f>
        <v>0</v>
      </c>
      <c r="U118" s="37">
        <f>S118*'Données de base'!$C$16</f>
        <v>0</v>
      </c>
      <c r="V118" s="37">
        <f>S118*'Données de base'!$C$17*M118</f>
        <v>0</v>
      </c>
      <c r="W118" s="37">
        <f>S118*'Données de base'!$C$18</f>
        <v>0</v>
      </c>
      <c r="X118" s="37">
        <f>P118/('Données de base'!$C$30/1000)</f>
        <v>0</v>
      </c>
      <c r="Y118" s="37">
        <f>U118/('Données de base'!$C$30/1000)</f>
        <v>0</v>
      </c>
      <c r="Z118" s="37">
        <f>W118/('Données de base'!$C$30/1000)</f>
        <v>0</v>
      </c>
      <c r="AA118" s="37">
        <f t="shared" si="54"/>
        <v>0</v>
      </c>
      <c r="AB118" s="37">
        <f t="shared" si="55"/>
        <v>0</v>
      </c>
      <c r="AC118" s="37">
        <f t="shared" si="56"/>
        <v>0</v>
      </c>
      <c r="AD118" s="37">
        <f t="shared" si="57"/>
        <v>0</v>
      </c>
      <c r="AE118" s="37">
        <f t="shared" si="58"/>
        <v>0</v>
      </c>
      <c r="AF118" s="37">
        <f t="shared" si="59"/>
        <v>0</v>
      </c>
      <c r="AG118" s="37">
        <f t="shared" si="60"/>
        <v>0</v>
      </c>
      <c r="AH118" s="37">
        <f t="shared" si="61"/>
        <v>0</v>
      </c>
      <c r="AI118" s="37">
        <f t="shared" si="62"/>
        <v>0</v>
      </c>
      <c r="AJ118" s="37">
        <f t="shared" si="63"/>
        <v>0</v>
      </c>
      <c r="AK118" s="37">
        <f t="shared" si="64"/>
        <v>0</v>
      </c>
      <c r="AL118" s="37">
        <f t="shared" si="65"/>
        <v>0</v>
      </c>
      <c r="AM118" s="37">
        <f t="shared" si="66"/>
        <v>0</v>
      </c>
      <c r="AN118" s="37">
        <f t="shared" si="67"/>
        <v>0</v>
      </c>
      <c r="AO118" s="37">
        <f t="shared" si="68"/>
        <v>0</v>
      </c>
      <c r="AP118" s="37">
        <f t="shared" si="69"/>
        <v>0</v>
      </c>
      <c r="AQ118" s="37">
        <f t="shared" si="70"/>
        <v>0</v>
      </c>
      <c r="AR118" s="37">
        <f t="shared" si="71"/>
        <v>0</v>
      </c>
      <c r="AS118" s="37">
        <f t="shared" si="72"/>
        <v>0</v>
      </c>
      <c r="AT118" s="37">
        <f t="shared" si="73"/>
        <v>0</v>
      </c>
      <c r="AU118" s="37">
        <f t="shared" si="74"/>
        <v>0</v>
      </c>
      <c r="AV118" s="37">
        <f t="shared" si="75"/>
        <v>0</v>
      </c>
      <c r="AW118" s="37">
        <f t="shared" si="76"/>
        <v>0</v>
      </c>
      <c r="AX118" s="37">
        <f t="shared" si="77"/>
        <v>0</v>
      </c>
      <c r="AY118" s="37">
        <f t="shared" si="78"/>
        <v>0</v>
      </c>
      <c r="AZ118" s="37">
        <f t="shared" si="79"/>
        <v>0</v>
      </c>
    </row>
    <row r="119" spans="1:52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36">
        <f>((Tableau!F119*'Données de base'!$C$29)+(Tableau!G119*'Données de base'!$C$28)+(Tableau!H119*'Données de base'!$C$27))</f>
        <v>0</v>
      </c>
      <c r="O119" s="37">
        <f>N119*'Données de base'!$C$11*I119</f>
        <v>0</v>
      </c>
      <c r="P119" s="37">
        <f>N119*'Données de base'!$C$12*J119</f>
        <v>0</v>
      </c>
      <c r="Q119" s="37">
        <f>N119*'Données de base'!$C$13*K119</f>
        <v>0</v>
      </c>
      <c r="R119" s="37">
        <f>N119*'Données de base'!$C$14*K119</f>
        <v>0</v>
      </c>
      <c r="S119" s="36">
        <f>((Tableau!F119*'Données de base'!$C$25)+(Tableau!G119*'Données de base'!$C$23)+(Tableau!H119*'Données de base'!$C$24))</f>
        <v>0</v>
      </c>
      <c r="T119" s="37">
        <f>S119*'Données de base'!$C$15*L119</f>
        <v>0</v>
      </c>
      <c r="U119" s="37">
        <f>S119*'Données de base'!$C$16</f>
        <v>0</v>
      </c>
      <c r="V119" s="37">
        <f>S119*'Données de base'!$C$17*M119</f>
        <v>0</v>
      </c>
      <c r="W119" s="37">
        <f>S119*'Données de base'!$C$18</f>
        <v>0</v>
      </c>
      <c r="X119" s="37">
        <f>P119/('Données de base'!$C$30/1000)</f>
        <v>0</v>
      </c>
      <c r="Y119" s="37">
        <f>U119/('Données de base'!$C$30/1000)</f>
        <v>0</v>
      </c>
      <c r="Z119" s="37">
        <f>W119/('Données de base'!$C$30/1000)</f>
        <v>0</v>
      </c>
      <c r="AA119" s="37">
        <f t="shared" si="54"/>
        <v>0</v>
      </c>
      <c r="AB119" s="37">
        <f t="shared" si="55"/>
        <v>0</v>
      </c>
      <c r="AC119" s="37">
        <f t="shared" si="56"/>
        <v>0</v>
      </c>
      <c r="AD119" s="37">
        <f t="shared" si="57"/>
        <v>0</v>
      </c>
      <c r="AE119" s="37">
        <f t="shared" si="58"/>
        <v>0</v>
      </c>
      <c r="AF119" s="37">
        <f t="shared" si="59"/>
        <v>0</v>
      </c>
      <c r="AG119" s="37">
        <f t="shared" si="60"/>
        <v>0</v>
      </c>
      <c r="AH119" s="37">
        <f t="shared" si="61"/>
        <v>0</v>
      </c>
      <c r="AI119" s="37">
        <f t="shared" si="62"/>
        <v>0</v>
      </c>
      <c r="AJ119" s="37">
        <f t="shared" si="63"/>
        <v>0</v>
      </c>
      <c r="AK119" s="37">
        <f t="shared" si="64"/>
        <v>0</v>
      </c>
      <c r="AL119" s="37">
        <f t="shared" si="65"/>
        <v>0</v>
      </c>
      <c r="AM119" s="37">
        <f t="shared" si="66"/>
        <v>0</v>
      </c>
      <c r="AN119" s="37">
        <f t="shared" si="67"/>
        <v>0</v>
      </c>
      <c r="AO119" s="37">
        <f t="shared" si="68"/>
        <v>0</v>
      </c>
      <c r="AP119" s="37">
        <f t="shared" si="69"/>
        <v>0</v>
      </c>
      <c r="AQ119" s="37">
        <f t="shared" si="70"/>
        <v>0</v>
      </c>
      <c r="AR119" s="37">
        <f t="shared" si="71"/>
        <v>0</v>
      </c>
      <c r="AS119" s="37">
        <f t="shared" si="72"/>
        <v>0</v>
      </c>
      <c r="AT119" s="37">
        <f t="shared" si="73"/>
        <v>0</v>
      </c>
      <c r="AU119" s="37">
        <f t="shared" si="74"/>
        <v>0</v>
      </c>
      <c r="AV119" s="37">
        <f t="shared" si="75"/>
        <v>0</v>
      </c>
      <c r="AW119" s="37">
        <f t="shared" si="76"/>
        <v>0</v>
      </c>
      <c r="AX119" s="37">
        <f t="shared" si="77"/>
        <v>0</v>
      </c>
      <c r="AY119" s="37">
        <f t="shared" si="78"/>
        <v>0</v>
      </c>
      <c r="AZ119" s="37">
        <f t="shared" si="79"/>
        <v>0</v>
      </c>
    </row>
    <row r="120" spans="1:52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36">
        <f>((Tableau!F120*'Données de base'!$C$29)+(Tableau!G120*'Données de base'!$C$28)+(Tableau!H120*'Données de base'!$C$27))</f>
        <v>0</v>
      </c>
      <c r="O120" s="37">
        <f>N120*'Données de base'!$C$11*I120</f>
        <v>0</v>
      </c>
      <c r="P120" s="37">
        <f>N120*'Données de base'!$C$12*J120</f>
        <v>0</v>
      </c>
      <c r="Q120" s="37">
        <f>N120*'Données de base'!$C$13*K120</f>
        <v>0</v>
      </c>
      <c r="R120" s="37">
        <f>N120*'Données de base'!$C$14*K120</f>
        <v>0</v>
      </c>
      <c r="S120" s="36">
        <f>((Tableau!F120*'Données de base'!$C$25)+(Tableau!G120*'Données de base'!$C$23)+(Tableau!H120*'Données de base'!$C$24))</f>
        <v>0</v>
      </c>
      <c r="T120" s="37">
        <f>S120*'Données de base'!$C$15*L120</f>
        <v>0</v>
      </c>
      <c r="U120" s="37">
        <f>S120*'Données de base'!$C$16</f>
        <v>0</v>
      </c>
      <c r="V120" s="37">
        <f>S120*'Données de base'!$C$17*M120</f>
        <v>0</v>
      </c>
      <c r="W120" s="37">
        <f>S120*'Données de base'!$C$18</f>
        <v>0</v>
      </c>
      <c r="X120" s="37">
        <f>P120/('Données de base'!$C$30/1000)</f>
        <v>0</v>
      </c>
      <c r="Y120" s="37">
        <f>U120/('Données de base'!$C$30/1000)</f>
        <v>0</v>
      </c>
      <c r="Z120" s="37">
        <f>W120/('Données de base'!$C$30/1000)</f>
        <v>0</v>
      </c>
      <c r="AA120" s="37">
        <f t="shared" si="54"/>
        <v>0</v>
      </c>
      <c r="AB120" s="37">
        <f t="shared" si="55"/>
        <v>0</v>
      </c>
      <c r="AC120" s="37">
        <f t="shared" si="56"/>
        <v>0</v>
      </c>
      <c r="AD120" s="37">
        <f t="shared" si="57"/>
        <v>0</v>
      </c>
      <c r="AE120" s="37">
        <f t="shared" si="58"/>
        <v>0</v>
      </c>
      <c r="AF120" s="37">
        <f t="shared" si="59"/>
        <v>0</v>
      </c>
      <c r="AG120" s="37">
        <f t="shared" si="60"/>
        <v>0</v>
      </c>
      <c r="AH120" s="37">
        <f t="shared" si="61"/>
        <v>0</v>
      </c>
      <c r="AI120" s="37">
        <f t="shared" si="62"/>
        <v>0</v>
      </c>
      <c r="AJ120" s="37">
        <f t="shared" si="63"/>
        <v>0</v>
      </c>
      <c r="AK120" s="37">
        <f t="shared" si="64"/>
        <v>0</v>
      </c>
      <c r="AL120" s="37">
        <f t="shared" si="65"/>
        <v>0</v>
      </c>
      <c r="AM120" s="37">
        <f t="shared" si="66"/>
        <v>0</v>
      </c>
      <c r="AN120" s="37">
        <f t="shared" si="67"/>
        <v>0</v>
      </c>
      <c r="AO120" s="37">
        <f t="shared" si="68"/>
        <v>0</v>
      </c>
      <c r="AP120" s="37">
        <f t="shared" si="69"/>
        <v>0</v>
      </c>
      <c r="AQ120" s="37">
        <f t="shared" si="70"/>
        <v>0</v>
      </c>
      <c r="AR120" s="37">
        <f t="shared" si="71"/>
        <v>0</v>
      </c>
      <c r="AS120" s="37">
        <f t="shared" si="72"/>
        <v>0</v>
      </c>
      <c r="AT120" s="37">
        <f t="shared" si="73"/>
        <v>0</v>
      </c>
      <c r="AU120" s="37">
        <f t="shared" si="74"/>
        <v>0</v>
      </c>
      <c r="AV120" s="37">
        <f t="shared" si="75"/>
        <v>0</v>
      </c>
      <c r="AW120" s="37">
        <f t="shared" si="76"/>
        <v>0</v>
      </c>
      <c r="AX120" s="37">
        <f t="shared" si="77"/>
        <v>0</v>
      </c>
      <c r="AY120" s="37">
        <f t="shared" si="78"/>
        <v>0</v>
      </c>
      <c r="AZ120" s="37">
        <f t="shared" si="79"/>
        <v>0</v>
      </c>
    </row>
    <row r="121" spans="1:52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36">
        <f>((Tableau!F121*'Données de base'!$C$29)+(Tableau!G121*'Données de base'!$C$28)+(Tableau!H121*'Données de base'!$C$27))</f>
        <v>0</v>
      </c>
      <c r="O121" s="37">
        <f>N121*'Données de base'!$C$11*I121</f>
        <v>0</v>
      </c>
      <c r="P121" s="37">
        <f>N121*'Données de base'!$C$12*J121</f>
        <v>0</v>
      </c>
      <c r="Q121" s="37">
        <f>N121*'Données de base'!$C$13*K121</f>
        <v>0</v>
      </c>
      <c r="R121" s="37">
        <f>N121*'Données de base'!$C$14*K121</f>
        <v>0</v>
      </c>
      <c r="S121" s="36">
        <f>((Tableau!F121*'Données de base'!$C$25)+(Tableau!G121*'Données de base'!$C$23)+(Tableau!H121*'Données de base'!$C$24))</f>
        <v>0</v>
      </c>
      <c r="T121" s="37">
        <f>S121*'Données de base'!$C$15*L121</f>
        <v>0</v>
      </c>
      <c r="U121" s="37">
        <f>S121*'Données de base'!$C$16</f>
        <v>0</v>
      </c>
      <c r="V121" s="37">
        <f>S121*'Données de base'!$C$17*M121</f>
        <v>0</v>
      </c>
      <c r="W121" s="37">
        <f>S121*'Données de base'!$C$18</f>
        <v>0</v>
      </c>
      <c r="X121" s="37">
        <f>P121/('Données de base'!$C$30/1000)</f>
        <v>0</v>
      </c>
      <c r="Y121" s="37">
        <f>U121/('Données de base'!$C$30/1000)</f>
        <v>0</v>
      </c>
      <c r="Z121" s="37">
        <f>W121/('Données de base'!$C$30/1000)</f>
        <v>0</v>
      </c>
      <c r="AA121" s="37">
        <f t="shared" si="54"/>
        <v>0</v>
      </c>
      <c r="AB121" s="37">
        <f t="shared" si="55"/>
        <v>0</v>
      </c>
      <c r="AC121" s="37">
        <f t="shared" si="56"/>
        <v>0</v>
      </c>
      <c r="AD121" s="37">
        <f t="shared" si="57"/>
        <v>0</v>
      </c>
      <c r="AE121" s="37">
        <f t="shared" si="58"/>
        <v>0</v>
      </c>
      <c r="AF121" s="37">
        <f t="shared" si="59"/>
        <v>0</v>
      </c>
      <c r="AG121" s="37">
        <f t="shared" si="60"/>
        <v>0</v>
      </c>
      <c r="AH121" s="37">
        <f t="shared" si="61"/>
        <v>0</v>
      </c>
      <c r="AI121" s="37">
        <f t="shared" si="62"/>
        <v>0</v>
      </c>
      <c r="AJ121" s="37">
        <f t="shared" si="63"/>
        <v>0</v>
      </c>
      <c r="AK121" s="37">
        <f t="shared" si="64"/>
        <v>0</v>
      </c>
      <c r="AL121" s="37">
        <f t="shared" si="65"/>
        <v>0</v>
      </c>
      <c r="AM121" s="37">
        <f t="shared" si="66"/>
        <v>0</v>
      </c>
      <c r="AN121" s="37">
        <f t="shared" si="67"/>
        <v>0</v>
      </c>
      <c r="AO121" s="37">
        <f t="shared" si="68"/>
        <v>0</v>
      </c>
      <c r="AP121" s="37">
        <f t="shared" si="69"/>
        <v>0</v>
      </c>
      <c r="AQ121" s="37">
        <f t="shared" si="70"/>
        <v>0</v>
      </c>
      <c r="AR121" s="37">
        <f t="shared" si="71"/>
        <v>0</v>
      </c>
      <c r="AS121" s="37">
        <f t="shared" si="72"/>
        <v>0</v>
      </c>
      <c r="AT121" s="37">
        <f t="shared" si="73"/>
        <v>0</v>
      </c>
      <c r="AU121" s="37">
        <f t="shared" si="74"/>
        <v>0</v>
      </c>
      <c r="AV121" s="37">
        <f t="shared" si="75"/>
        <v>0</v>
      </c>
      <c r="AW121" s="37">
        <f t="shared" si="76"/>
        <v>0</v>
      </c>
      <c r="AX121" s="37">
        <f t="shared" si="77"/>
        <v>0</v>
      </c>
      <c r="AY121" s="37">
        <f t="shared" si="78"/>
        <v>0</v>
      </c>
      <c r="AZ121" s="37">
        <f t="shared" si="79"/>
        <v>0</v>
      </c>
    </row>
    <row r="122" spans="1:52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36">
        <f>((Tableau!F122*'Données de base'!$C$29)+(Tableau!G122*'Données de base'!$C$28)+(Tableau!H122*'Données de base'!$C$27))</f>
        <v>0</v>
      </c>
      <c r="O122" s="37">
        <f>N122*'Données de base'!$C$11*I122</f>
        <v>0</v>
      </c>
      <c r="P122" s="37">
        <f>N122*'Données de base'!$C$12*J122</f>
        <v>0</v>
      </c>
      <c r="Q122" s="37">
        <f>N122*'Données de base'!$C$13*K122</f>
        <v>0</v>
      </c>
      <c r="R122" s="37">
        <f>N122*'Données de base'!$C$14*K122</f>
        <v>0</v>
      </c>
      <c r="S122" s="36">
        <f>((Tableau!F122*'Données de base'!$C$25)+(Tableau!G122*'Données de base'!$C$23)+(Tableau!H122*'Données de base'!$C$24))</f>
        <v>0</v>
      </c>
      <c r="T122" s="37">
        <f>S122*'Données de base'!$C$15*L122</f>
        <v>0</v>
      </c>
      <c r="U122" s="37">
        <f>S122*'Données de base'!$C$16</f>
        <v>0</v>
      </c>
      <c r="V122" s="37">
        <f>S122*'Données de base'!$C$17*M122</f>
        <v>0</v>
      </c>
      <c r="W122" s="37">
        <f>S122*'Données de base'!$C$18</f>
        <v>0</v>
      </c>
      <c r="X122" s="37">
        <f>P122/('Données de base'!$C$30/1000)</f>
        <v>0</v>
      </c>
      <c r="Y122" s="37">
        <f>U122/('Données de base'!$C$30/1000)</f>
        <v>0</v>
      </c>
      <c r="Z122" s="37">
        <f>W122/('Données de base'!$C$30/1000)</f>
        <v>0</v>
      </c>
      <c r="AA122" s="37">
        <f t="shared" si="54"/>
        <v>0</v>
      </c>
      <c r="AB122" s="37">
        <f t="shared" si="55"/>
        <v>0</v>
      </c>
      <c r="AC122" s="37">
        <f t="shared" si="56"/>
        <v>0</v>
      </c>
      <c r="AD122" s="37">
        <f t="shared" si="57"/>
        <v>0</v>
      </c>
      <c r="AE122" s="37">
        <f t="shared" si="58"/>
        <v>0</v>
      </c>
      <c r="AF122" s="37">
        <f t="shared" si="59"/>
        <v>0</v>
      </c>
      <c r="AG122" s="37">
        <f t="shared" si="60"/>
        <v>0</v>
      </c>
      <c r="AH122" s="37">
        <f t="shared" si="61"/>
        <v>0</v>
      </c>
      <c r="AI122" s="37">
        <f t="shared" si="62"/>
        <v>0</v>
      </c>
      <c r="AJ122" s="37">
        <f t="shared" si="63"/>
        <v>0</v>
      </c>
      <c r="AK122" s="37">
        <f t="shared" si="64"/>
        <v>0</v>
      </c>
      <c r="AL122" s="37">
        <f t="shared" si="65"/>
        <v>0</v>
      </c>
      <c r="AM122" s="37">
        <f t="shared" si="66"/>
        <v>0</v>
      </c>
      <c r="AN122" s="37">
        <f t="shared" si="67"/>
        <v>0</v>
      </c>
      <c r="AO122" s="37">
        <f t="shared" si="68"/>
        <v>0</v>
      </c>
      <c r="AP122" s="37">
        <f t="shared" si="69"/>
        <v>0</v>
      </c>
      <c r="AQ122" s="37">
        <f t="shared" si="70"/>
        <v>0</v>
      </c>
      <c r="AR122" s="37">
        <f t="shared" si="71"/>
        <v>0</v>
      </c>
      <c r="AS122" s="37">
        <f t="shared" si="72"/>
        <v>0</v>
      </c>
      <c r="AT122" s="37">
        <f t="shared" si="73"/>
        <v>0</v>
      </c>
      <c r="AU122" s="37">
        <f t="shared" si="74"/>
        <v>0</v>
      </c>
      <c r="AV122" s="37">
        <f t="shared" si="75"/>
        <v>0</v>
      </c>
      <c r="AW122" s="37">
        <f t="shared" si="76"/>
        <v>0</v>
      </c>
      <c r="AX122" s="37">
        <f t="shared" si="77"/>
        <v>0</v>
      </c>
      <c r="AY122" s="37">
        <f t="shared" si="78"/>
        <v>0</v>
      </c>
      <c r="AZ122" s="37">
        <f t="shared" si="79"/>
        <v>0</v>
      </c>
    </row>
    <row r="123" spans="1:52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36">
        <f>((Tableau!F123*'Données de base'!$C$29)+(Tableau!G123*'Données de base'!$C$28)+(Tableau!H123*'Données de base'!$C$27))</f>
        <v>0</v>
      </c>
      <c r="O123" s="37">
        <f>N123*'Données de base'!$C$11*I123</f>
        <v>0</v>
      </c>
      <c r="P123" s="37">
        <f>N123*'Données de base'!$C$12*J123</f>
        <v>0</v>
      </c>
      <c r="Q123" s="37">
        <f>N123*'Données de base'!$C$13*K123</f>
        <v>0</v>
      </c>
      <c r="R123" s="37">
        <f>N123*'Données de base'!$C$14*K123</f>
        <v>0</v>
      </c>
      <c r="S123" s="36">
        <f>((Tableau!F123*'Données de base'!$C$25)+(Tableau!G123*'Données de base'!$C$23)+(Tableau!H123*'Données de base'!$C$24))</f>
        <v>0</v>
      </c>
      <c r="T123" s="37">
        <f>S123*'Données de base'!$C$15*L123</f>
        <v>0</v>
      </c>
      <c r="U123" s="37">
        <f>S123*'Données de base'!$C$16</f>
        <v>0</v>
      </c>
      <c r="V123" s="37">
        <f>S123*'Données de base'!$C$17*M123</f>
        <v>0</v>
      </c>
      <c r="W123" s="37">
        <f>S123*'Données de base'!$C$18</f>
        <v>0</v>
      </c>
      <c r="X123" s="37">
        <f>P123/('Données de base'!$C$30/1000)</f>
        <v>0</v>
      </c>
      <c r="Y123" s="37">
        <f>U123/('Données de base'!$C$30/1000)</f>
        <v>0</v>
      </c>
      <c r="Z123" s="37">
        <f>W123/('Données de base'!$C$30/1000)</f>
        <v>0</v>
      </c>
      <c r="AA123" s="37">
        <f t="shared" si="54"/>
        <v>0</v>
      </c>
      <c r="AB123" s="37">
        <f t="shared" si="55"/>
        <v>0</v>
      </c>
      <c r="AC123" s="37">
        <f t="shared" si="56"/>
        <v>0</v>
      </c>
      <c r="AD123" s="37">
        <f t="shared" si="57"/>
        <v>0</v>
      </c>
      <c r="AE123" s="37">
        <f t="shared" si="58"/>
        <v>0</v>
      </c>
      <c r="AF123" s="37">
        <f t="shared" si="59"/>
        <v>0</v>
      </c>
      <c r="AG123" s="37">
        <f t="shared" si="60"/>
        <v>0</v>
      </c>
      <c r="AH123" s="37">
        <f t="shared" si="61"/>
        <v>0</v>
      </c>
      <c r="AI123" s="37">
        <f t="shared" si="62"/>
        <v>0</v>
      </c>
      <c r="AJ123" s="37">
        <f t="shared" si="63"/>
        <v>0</v>
      </c>
      <c r="AK123" s="37">
        <f t="shared" si="64"/>
        <v>0</v>
      </c>
      <c r="AL123" s="37">
        <f t="shared" si="65"/>
        <v>0</v>
      </c>
      <c r="AM123" s="37">
        <f t="shared" si="66"/>
        <v>0</v>
      </c>
      <c r="AN123" s="37">
        <f t="shared" si="67"/>
        <v>0</v>
      </c>
      <c r="AO123" s="37">
        <f t="shared" si="68"/>
        <v>0</v>
      </c>
      <c r="AP123" s="37">
        <f t="shared" si="69"/>
        <v>0</v>
      </c>
      <c r="AQ123" s="37">
        <f t="shared" si="70"/>
        <v>0</v>
      </c>
      <c r="AR123" s="37">
        <f t="shared" si="71"/>
        <v>0</v>
      </c>
      <c r="AS123" s="37">
        <f t="shared" si="72"/>
        <v>0</v>
      </c>
      <c r="AT123" s="37">
        <f t="shared" si="73"/>
        <v>0</v>
      </c>
      <c r="AU123" s="37">
        <f t="shared" si="74"/>
        <v>0</v>
      </c>
      <c r="AV123" s="37">
        <f t="shared" si="75"/>
        <v>0</v>
      </c>
      <c r="AW123" s="37">
        <f t="shared" si="76"/>
        <v>0</v>
      </c>
      <c r="AX123" s="37">
        <f t="shared" si="77"/>
        <v>0</v>
      </c>
      <c r="AY123" s="37">
        <f t="shared" si="78"/>
        <v>0</v>
      </c>
      <c r="AZ123" s="37">
        <f t="shared" si="79"/>
        <v>0</v>
      </c>
    </row>
    <row r="124" spans="1:52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36">
        <f>((Tableau!F124*'Données de base'!$C$29)+(Tableau!G124*'Données de base'!$C$28)+(Tableau!H124*'Données de base'!$C$27))</f>
        <v>0</v>
      </c>
      <c r="O124" s="37">
        <f>N124*'Données de base'!$C$11*I124</f>
        <v>0</v>
      </c>
      <c r="P124" s="37">
        <f>N124*'Données de base'!$C$12*J124</f>
        <v>0</v>
      </c>
      <c r="Q124" s="37">
        <f>N124*'Données de base'!$C$13*K124</f>
        <v>0</v>
      </c>
      <c r="R124" s="37">
        <f>N124*'Données de base'!$C$14*K124</f>
        <v>0</v>
      </c>
      <c r="S124" s="36">
        <f>((Tableau!F124*'Données de base'!$C$25)+(Tableau!G124*'Données de base'!$C$23)+(Tableau!H124*'Données de base'!$C$24))</f>
        <v>0</v>
      </c>
      <c r="T124" s="37">
        <f>S124*'Données de base'!$C$15*L124</f>
        <v>0</v>
      </c>
      <c r="U124" s="37">
        <f>S124*'Données de base'!$C$16</f>
        <v>0</v>
      </c>
      <c r="V124" s="37">
        <f>S124*'Données de base'!$C$17*M124</f>
        <v>0</v>
      </c>
      <c r="W124" s="37">
        <f>S124*'Données de base'!$C$18</f>
        <v>0</v>
      </c>
      <c r="X124" s="37">
        <f>P124/('Données de base'!$C$30/1000)</f>
        <v>0</v>
      </c>
      <c r="Y124" s="37">
        <f>U124/('Données de base'!$C$30/1000)</f>
        <v>0</v>
      </c>
      <c r="Z124" s="37">
        <f>W124/('Données de base'!$C$30/1000)</f>
        <v>0</v>
      </c>
      <c r="AA124" s="37">
        <f t="shared" si="54"/>
        <v>0</v>
      </c>
      <c r="AB124" s="37">
        <f t="shared" si="55"/>
        <v>0</v>
      </c>
      <c r="AC124" s="37">
        <f t="shared" si="56"/>
        <v>0</v>
      </c>
      <c r="AD124" s="37">
        <f t="shared" si="57"/>
        <v>0</v>
      </c>
      <c r="AE124" s="37">
        <f t="shared" si="58"/>
        <v>0</v>
      </c>
      <c r="AF124" s="37">
        <f t="shared" si="59"/>
        <v>0</v>
      </c>
      <c r="AG124" s="37">
        <f t="shared" si="60"/>
        <v>0</v>
      </c>
      <c r="AH124" s="37">
        <f t="shared" si="61"/>
        <v>0</v>
      </c>
      <c r="AI124" s="37">
        <f t="shared" si="62"/>
        <v>0</v>
      </c>
      <c r="AJ124" s="37">
        <f t="shared" si="63"/>
        <v>0</v>
      </c>
      <c r="AK124" s="37">
        <f t="shared" si="64"/>
        <v>0</v>
      </c>
      <c r="AL124" s="37">
        <f t="shared" si="65"/>
        <v>0</v>
      </c>
      <c r="AM124" s="37">
        <f t="shared" si="66"/>
        <v>0</v>
      </c>
      <c r="AN124" s="37">
        <f t="shared" si="67"/>
        <v>0</v>
      </c>
      <c r="AO124" s="37">
        <f t="shared" si="68"/>
        <v>0</v>
      </c>
      <c r="AP124" s="37">
        <f t="shared" si="69"/>
        <v>0</v>
      </c>
      <c r="AQ124" s="37">
        <f t="shared" si="70"/>
        <v>0</v>
      </c>
      <c r="AR124" s="37">
        <f t="shared" si="71"/>
        <v>0</v>
      </c>
      <c r="AS124" s="37">
        <f t="shared" si="72"/>
        <v>0</v>
      </c>
      <c r="AT124" s="37">
        <f t="shared" si="73"/>
        <v>0</v>
      </c>
      <c r="AU124" s="37">
        <f t="shared" si="74"/>
        <v>0</v>
      </c>
      <c r="AV124" s="37">
        <f t="shared" si="75"/>
        <v>0</v>
      </c>
      <c r="AW124" s="37">
        <f t="shared" si="76"/>
        <v>0</v>
      </c>
      <c r="AX124" s="37">
        <f t="shared" si="77"/>
        <v>0</v>
      </c>
      <c r="AY124" s="37">
        <f t="shared" si="78"/>
        <v>0</v>
      </c>
      <c r="AZ124" s="37">
        <f t="shared" si="79"/>
        <v>0</v>
      </c>
    </row>
    <row r="125" spans="1:52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36">
        <f>((Tableau!F125*'Données de base'!$C$29)+(Tableau!G125*'Données de base'!$C$28)+(Tableau!H125*'Données de base'!$C$27))</f>
        <v>0</v>
      </c>
      <c r="O125" s="37">
        <f>N125*'Données de base'!$C$11*I125</f>
        <v>0</v>
      </c>
      <c r="P125" s="37">
        <f>N125*'Données de base'!$C$12*J125</f>
        <v>0</v>
      </c>
      <c r="Q125" s="37">
        <f>N125*'Données de base'!$C$13*K125</f>
        <v>0</v>
      </c>
      <c r="R125" s="37">
        <f>N125*'Données de base'!$C$14*K125</f>
        <v>0</v>
      </c>
      <c r="S125" s="36">
        <f>((Tableau!F125*'Données de base'!$C$25)+(Tableau!G125*'Données de base'!$C$23)+(Tableau!H125*'Données de base'!$C$24))</f>
        <v>0</v>
      </c>
      <c r="T125" s="37">
        <f>S125*'Données de base'!$C$15*L125</f>
        <v>0</v>
      </c>
      <c r="U125" s="37">
        <f>S125*'Données de base'!$C$16</f>
        <v>0</v>
      </c>
      <c r="V125" s="37">
        <f>S125*'Données de base'!$C$17*M125</f>
        <v>0</v>
      </c>
      <c r="W125" s="37">
        <f>S125*'Données de base'!$C$18</f>
        <v>0</v>
      </c>
      <c r="X125" s="37">
        <f>P125/('Données de base'!$C$30/1000)</f>
        <v>0</v>
      </c>
      <c r="Y125" s="37">
        <f>U125/('Données de base'!$C$30/1000)</f>
        <v>0</v>
      </c>
      <c r="Z125" s="37">
        <f>W125/('Données de base'!$C$30/1000)</f>
        <v>0</v>
      </c>
      <c r="AA125" s="37">
        <f t="shared" si="54"/>
        <v>0</v>
      </c>
      <c r="AB125" s="37">
        <f t="shared" si="55"/>
        <v>0</v>
      </c>
      <c r="AC125" s="37">
        <f t="shared" si="56"/>
        <v>0</v>
      </c>
      <c r="AD125" s="37">
        <f t="shared" si="57"/>
        <v>0</v>
      </c>
      <c r="AE125" s="37">
        <f t="shared" si="58"/>
        <v>0</v>
      </c>
      <c r="AF125" s="37">
        <f t="shared" si="59"/>
        <v>0</v>
      </c>
      <c r="AG125" s="37">
        <f t="shared" si="60"/>
        <v>0</v>
      </c>
      <c r="AH125" s="37">
        <f t="shared" si="61"/>
        <v>0</v>
      </c>
      <c r="AI125" s="37">
        <f t="shared" si="62"/>
        <v>0</v>
      </c>
      <c r="AJ125" s="37">
        <f t="shared" si="63"/>
        <v>0</v>
      </c>
      <c r="AK125" s="37">
        <f t="shared" si="64"/>
        <v>0</v>
      </c>
      <c r="AL125" s="37">
        <f t="shared" si="65"/>
        <v>0</v>
      </c>
      <c r="AM125" s="37">
        <f t="shared" si="66"/>
        <v>0</v>
      </c>
      <c r="AN125" s="37">
        <f t="shared" si="67"/>
        <v>0</v>
      </c>
      <c r="AO125" s="37">
        <f t="shared" si="68"/>
        <v>0</v>
      </c>
      <c r="AP125" s="37">
        <f t="shared" si="69"/>
        <v>0</v>
      </c>
      <c r="AQ125" s="37">
        <f t="shared" si="70"/>
        <v>0</v>
      </c>
      <c r="AR125" s="37">
        <f t="shared" si="71"/>
        <v>0</v>
      </c>
      <c r="AS125" s="37">
        <f t="shared" si="72"/>
        <v>0</v>
      </c>
      <c r="AT125" s="37">
        <f t="shared" si="73"/>
        <v>0</v>
      </c>
      <c r="AU125" s="37">
        <f t="shared" si="74"/>
        <v>0</v>
      </c>
      <c r="AV125" s="37">
        <f t="shared" si="75"/>
        <v>0</v>
      </c>
      <c r="AW125" s="37">
        <f t="shared" si="76"/>
        <v>0</v>
      </c>
      <c r="AX125" s="37">
        <f t="shared" si="77"/>
        <v>0</v>
      </c>
      <c r="AY125" s="37">
        <f t="shared" si="78"/>
        <v>0</v>
      </c>
      <c r="AZ125" s="37">
        <f t="shared" si="79"/>
        <v>0</v>
      </c>
    </row>
    <row r="126" spans="1:52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36">
        <f>((Tableau!F126*'Données de base'!$C$29)+(Tableau!G126*'Données de base'!$C$28)+(Tableau!H126*'Données de base'!$C$27))</f>
        <v>0</v>
      </c>
      <c r="O126" s="37">
        <f>N126*'Données de base'!$C$11*I126</f>
        <v>0</v>
      </c>
      <c r="P126" s="37">
        <f>N126*'Données de base'!$C$12*J126</f>
        <v>0</v>
      </c>
      <c r="Q126" s="37">
        <f>N126*'Données de base'!$C$13*K126</f>
        <v>0</v>
      </c>
      <c r="R126" s="37">
        <f>N126*'Données de base'!$C$14*K126</f>
        <v>0</v>
      </c>
      <c r="S126" s="36">
        <f>((Tableau!F126*'Données de base'!$C$25)+(Tableau!G126*'Données de base'!$C$23)+(Tableau!H126*'Données de base'!$C$24))</f>
        <v>0</v>
      </c>
      <c r="T126" s="37">
        <f>S126*'Données de base'!$C$15*L126</f>
        <v>0</v>
      </c>
      <c r="U126" s="37">
        <f>S126*'Données de base'!$C$16</f>
        <v>0</v>
      </c>
      <c r="V126" s="37">
        <f>S126*'Données de base'!$C$17*M126</f>
        <v>0</v>
      </c>
      <c r="W126" s="37">
        <f>S126*'Données de base'!$C$18</f>
        <v>0</v>
      </c>
      <c r="X126" s="37">
        <f>P126/('Données de base'!$C$30/1000)</f>
        <v>0</v>
      </c>
      <c r="Y126" s="37">
        <f>U126/('Données de base'!$C$30/1000)</f>
        <v>0</v>
      </c>
      <c r="Z126" s="37">
        <f>W126/('Données de base'!$C$30/1000)</f>
        <v>0</v>
      </c>
      <c r="AA126" s="37">
        <f t="shared" si="54"/>
        <v>0</v>
      </c>
      <c r="AB126" s="37">
        <f t="shared" si="55"/>
        <v>0</v>
      </c>
      <c r="AC126" s="37">
        <f t="shared" si="56"/>
        <v>0</v>
      </c>
      <c r="AD126" s="37">
        <f t="shared" si="57"/>
        <v>0</v>
      </c>
      <c r="AE126" s="37">
        <f t="shared" si="58"/>
        <v>0</v>
      </c>
      <c r="AF126" s="37">
        <f t="shared" si="59"/>
        <v>0</v>
      </c>
      <c r="AG126" s="37">
        <f t="shared" si="60"/>
        <v>0</v>
      </c>
      <c r="AH126" s="37">
        <f t="shared" si="61"/>
        <v>0</v>
      </c>
      <c r="AI126" s="37">
        <f t="shared" si="62"/>
        <v>0</v>
      </c>
      <c r="AJ126" s="37">
        <f t="shared" si="63"/>
        <v>0</v>
      </c>
      <c r="AK126" s="37">
        <f t="shared" si="64"/>
        <v>0</v>
      </c>
      <c r="AL126" s="37">
        <f t="shared" si="65"/>
        <v>0</v>
      </c>
      <c r="AM126" s="37">
        <f t="shared" si="66"/>
        <v>0</v>
      </c>
      <c r="AN126" s="37">
        <f t="shared" si="67"/>
        <v>0</v>
      </c>
      <c r="AO126" s="37">
        <f t="shared" si="68"/>
        <v>0</v>
      </c>
      <c r="AP126" s="37">
        <f t="shared" si="69"/>
        <v>0</v>
      </c>
      <c r="AQ126" s="37">
        <f t="shared" si="70"/>
        <v>0</v>
      </c>
      <c r="AR126" s="37">
        <f t="shared" si="71"/>
        <v>0</v>
      </c>
      <c r="AS126" s="37">
        <f t="shared" si="72"/>
        <v>0</v>
      </c>
      <c r="AT126" s="37">
        <f t="shared" si="73"/>
        <v>0</v>
      </c>
      <c r="AU126" s="37">
        <f t="shared" si="74"/>
        <v>0</v>
      </c>
      <c r="AV126" s="37">
        <f t="shared" si="75"/>
        <v>0</v>
      </c>
      <c r="AW126" s="37">
        <f t="shared" si="76"/>
        <v>0</v>
      </c>
      <c r="AX126" s="37">
        <f t="shared" si="77"/>
        <v>0</v>
      </c>
      <c r="AY126" s="37">
        <f t="shared" si="78"/>
        <v>0</v>
      </c>
      <c r="AZ126" s="37">
        <f t="shared" si="79"/>
        <v>0</v>
      </c>
    </row>
    <row r="127" spans="1:52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36">
        <f>((Tableau!F127*'Données de base'!$C$29)+(Tableau!G127*'Données de base'!$C$28)+(Tableau!H127*'Données de base'!$C$27))</f>
        <v>0</v>
      </c>
      <c r="O127" s="37">
        <f>N127*'Données de base'!$C$11*I127</f>
        <v>0</v>
      </c>
      <c r="P127" s="37">
        <f>N127*'Données de base'!$C$12*J127</f>
        <v>0</v>
      </c>
      <c r="Q127" s="37">
        <f>N127*'Données de base'!$C$13*K127</f>
        <v>0</v>
      </c>
      <c r="R127" s="37">
        <f>N127*'Données de base'!$C$14*K127</f>
        <v>0</v>
      </c>
      <c r="S127" s="36">
        <f>((Tableau!F127*'Données de base'!$C$25)+(Tableau!G127*'Données de base'!$C$23)+(Tableau!H127*'Données de base'!$C$24))</f>
        <v>0</v>
      </c>
      <c r="T127" s="37">
        <f>S127*'Données de base'!$C$15*L127</f>
        <v>0</v>
      </c>
      <c r="U127" s="37">
        <f>S127*'Données de base'!$C$16</f>
        <v>0</v>
      </c>
      <c r="V127" s="37">
        <f>S127*'Données de base'!$C$17*M127</f>
        <v>0</v>
      </c>
      <c r="W127" s="37">
        <f>S127*'Données de base'!$C$18</f>
        <v>0</v>
      </c>
      <c r="X127" s="37">
        <f>P127/('Données de base'!$C$30/1000)</f>
        <v>0</v>
      </c>
      <c r="Y127" s="37">
        <f>U127/('Données de base'!$C$30/1000)</f>
        <v>0</v>
      </c>
      <c r="Z127" s="37">
        <f>W127/('Données de base'!$C$30/1000)</f>
        <v>0</v>
      </c>
      <c r="AA127" s="37">
        <f t="shared" si="54"/>
        <v>0</v>
      </c>
      <c r="AB127" s="37">
        <f t="shared" si="55"/>
        <v>0</v>
      </c>
      <c r="AC127" s="37">
        <f t="shared" si="56"/>
        <v>0</v>
      </c>
      <c r="AD127" s="37">
        <f t="shared" si="57"/>
        <v>0</v>
      </c>
      <c r="AE127" s="37">
        <f t="shared" si="58"/>
        <v>0</v>
      </c>
      <c r="AF127" s="37">
        <f t="shared" si="59"/>
        <v>0</v>
      </c>
      <c r="AG127" s="37">
        <f t="shared" si="60"/>
        <v>0</v>
      </c>
      <c r="AH127" s="37">
        <f t="shared" si="61"/>
        <v>0</v>
      </c>
      <c r="AI127" s="37">
        <f t="shared" si="62"/>
        <v>0</v>
      </c>
      <c r="AJ127" s="37">
        <f t="shared" si="63"/>
        <v>0</v>
      </c>
      <c r="AK127" s="37">
        <f t="shared" si="64"/>
        <v>0</v>
      </c>
      <c r="AL127" s="37">
        <f t="shared" si="65"/>
        <v>0</v>
      </c>
      <c r="AM127" s="37">
        <f t="shared" si="66"/>
        <v>0</v>
      </c>
      <c r="AN127" s="37">
        <f t="shared" si="67"/>
        <v>0</v>
      </c>
      <c r="AO127" s="37">
        <f t="shared" si="68"/>
        <v>0</v>
      </c>
      <c r="AP127" s="37">
        <f t="shared" si="69"/>
        <v>0</v>
      </c>
      <c r="AQ127" s="37">
        <f t="shared" si="70"/>
        <v>0</v>
      </c>
      <c r="AR127" s="37">
        <f t="shared" si="71"/>
        <v>0</v>
      </c>
      <c r="AS127" s="37">
        <f t="shared" si="72"/>
        <v>0</v>
      </c>
      <c r="AT127" s="37">
        <f t="shared" si="73"/>
        <v>0</v>
      </c>
      <c r="AU127" s="37">
        <f t="shared" si="74"/>
        <v>0</v>
      </c>
      <c r="AV127" s="37">
        <f t="shared" si="75"/>
        <v>0</v>
      </c>
      <c r="AW127" s="37">
        <f t="shared" si="76"/>
        <v>0</v>
      </c>
      <c r="AX127" s="37">
        <f t="shared" si="77"/>
        <v>0</v>
      </c>
      <c r="AY127" s="37">
        <f t="shared" si="78"/>
        <v>0</v>
      </c>
      <c r="AZ127" s="37">
        <f t="shared" si="79"/>
        <v>0</v>
      </c>
    </row>
    <row r="128" spans="1:5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36">
        <f>((Tableau!F128*'Données de base'!$C$29)+(Tableau!G128*'Données de base'!$C$28)+(Tableau!H128*'Données de base'!$C$27))</f>
        <v>0</v>
      </c>
      <c r="O128" s="37">
        <f>N128*'Données de base'!$C$11*I128</f>
        <v>0</v>
      </c>
      <c r="P128" s="37">
        <f>N128*'Données de base'!$C$12*J128</f>
        <v>0</v>
      </c>
      <c r="Q128" s="37">
        <f>N128*'Données de base'!$C$13*K128</f>
        <v>0</v>
      </c>
      <c r="R128" s="37">
        <f>N128*'Données de base'!$C$14*K128</f>
        <v>0</v>
      </c>
      <c r="S128" s="36">
        <f>((Tableau!F128*'Données de base'!$C$25)+(Tableau!G128*'Données de base'!$C$23)+(Tableau!H128*'Données de base'!$C$24))</f>
        <v>0</v>
      </c>
      <c r="T128" s="37">
        <f>S128*'Données de base'!$C$15*L128</f>
        <v>0</v>
      </c>
      <c r="U128" s="37">
        <f>S128*'Données de base'!$C$16</f>
        <v>0</v>
      </c>
      <c r="V128" s="37">
        <f>S128*'Données de base'!$C$17*M128</f>
        <v>0</v>
      </c>
      <c r="W128" s="37">
        <f>S128*'Données de base'!$C$18</f>
        <v>0</v>
      </c>
      <c r="X128" s="37">
        <f>P128/('Données de base'!$C$30/1000)</f>
        <v>0</v>
      </c>
      <c r="Y128" s="37">
        <f>U128/('Données de base'!$C$30/1000)</f>
        <v>0</v>
      </c>
      <c r="Z128" s="37">
        <f>W128/('Données de base'!$C$30/1000)</f>
        <v>0</v>
      </c>
      <c r="AA128" s="37">
        <f t="shared" si="54"/>
        <v>0</v>
      </c>
      <c r="AB128" s="37">
        <f t="shared" si="55"/>
        <v>0</v>
      </c>
      <c r="AC128" s="37">
        <f t="shared" si="56"/>
        <v>0</v>
      </c>
      <c r="AD128" s="37">
        <f t="shared" si="57"/>
        <v>0</v>
      </c>
      <c r="AE128" s="37">
        <f t="shared" si="58"/>
        <v>0</v>
      </c>
      <c r="AF128" s="37">
        <f t="shared" si="59"/>
        <v>0</v>
      </c>
      <c r="AG128" s="37">
        <f t="shared" si="60"/>
        <v>0</v>
      </c>
      <c r="AH128" s="37">
        <f t="shared" si="61"/>
        <v>0</v>
      </c>
      <c r="AI128" s="37">
        <f t="shared" si="62"/>
        <v>0</v>
      </c>
      <c r="AJ128" s="37">
        <f t="shared" si="63"/>
        <v>0</v>
      </c>
      <c r="AK128" s="37">
        <f t="shared" si="64"/>
        <v>0</v>
      </c>
      <c r="AL128" s="37">
        <f t="shared" si="65"/>
        <v>0</v>
      </c>
      <c r="AM128" s="37">
        <f t="shared" si="66"/>
        <v>0</v>
      </c>
      <c r="AN128" s="37">
        <f t="shared" si="67"/>
        <v>0</v>
      </c>
      <c r="AO128" s="37">
        <f t="shared" si="68"/>
        <v>0</v>
      </c>
      <c r="AP128" s="37">
        <f t="shared" si="69"/>
        <v>0</v>
      </c>
      <c r="AQ128" s="37">
        <f t="shared" si="70"/>
        <v>0</v>
      </c>
      <c r="AR128" s="37">
        <f t="shared" si="71"/>
        <v>0</v>
      </c>
      <c r="AS128" s="37">
        <f t="shared" si="72"/>
        <v>0</v>
      </c>
      <c r="AT128" s="37">
        <f t="shared" si="73"/>
        <v>0</v>
      </c>
      <c r="AU128" s="37">
        <f t="shared" si="74"/>
        <v>0</v>
      </c>
      <c r="AV128" s="37">
        <f t="shared" si="75"/>
        <v>0</v>
      </c>
      <c r="AW128" s="37">
        <f t="shared" si="76"/>
        <v>0</v>
      </c>
      <c r="AX128" s="37">
        <f t="shared" si="77"/>
        <v>0</v>
      </c>
      <c r="AY128" s="37">
        <f t="shared" si="78"/>
        <v>0</v>
      </c>
      <c r="AZ128" s="37">
        <f t="shared" si="79"/>
        <v>0</v>
      </c>
    </row>
    <row r="129" spans="1:52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36">
        <f>((Tableau!F129*'Données de base'!$C$29)+(Tableau!G129*'Données de base'!$C$28)+(Tableau!H129*'Données de base'!$C$27))</f>
        <v>0</v>
      </c>
      <c r="O129" s="37">
        <f>N129*'Données de base'!$C$11*I129</f>
        <v>0</v>
      </c>
      <c r="P129" s="37">
        <f>N129*'Données de base'!$C$12*J129</f>
        <v>0</v>
      </c>
      <c r="Q129" s="37">
        <f>N129*'Données de base'!$C$13*K129</f>
        <v>0</v>
      </c>
      <c r="R129" s="37">
        <f>N129*'Données de base'!$C$14*K129</f>
        <v>0</v>
      </c>
      <c r="S129" s="36">
        <f>((Tableau!F129*'Données de base'!$C$25)+(Tableau!G129*'Données de base'!$C$23)+(Tableau!H129*'Données de base'!$C$24))</f>
        <v>0</v>
      </c>
      <c r="T129" s="37">
        <f>S129*'Données de base'!$C$15*L129</f>
        <v>0</v>
      </c>
      <c r="U129" s="37">
        <f>S129*'Données de base'!$C$16</f>
        <v>0</v>
      </c>
      <c r="V129" s="37">
        <f>S129*'Données de base'!$C$17*M129</f>
        <v>0</v>
      </c>
      <c r="W129" s="37">
        <f>S129*'Données de base'!$C$18</f>
        <v>0</v>
      </c>
      <c r="X129" s="37">
        <f>P129/('Données de base'!$C$30/1000)</f>
        <v>0</v>
      </c>
      <c r="Y129" s="37">
        <f>U129/('Données de base'!$C$30/1000)</f>
        <v>0</v>
      </c>
      <c r="Z129" s="37">
        <f>W129/('Données de base'!$C$30/1000)</f>
        <v>0</v>
      </c>
      <c r="AA129" s="37">
        <f t="shared" si="54"/>
        <v>0</v>
      </c>
      <c r="AB129" s="37">
        <f t="shared" si="55"/>
        <v>0</v>
      </c>
      <c r="AC129" s="37">
        <f t="shared" si="56"/>
        <v>0</v>
      </c>
      <c r="AD129" s="37">
        <f t="shared" si="57"/>
        <v>0</v>
      </c>
      <c r="AE129" s="37">
        <f t="shared" si="58"/>
        <v>0</v>
      </c>
      <c r="AF129" s="37">
        <f t="shared" si="59"/>
        <v>0</v>
      </c>
      <c r="AG129" s="37">
        <f t="shared" si="60"/>
        <v>0</v>
      </c>
      <c r="AH129" s="37">
        <f t="shared" si="61"/>
        <v>0</v>
      </c>
      <c r="AI129" s="37">
        <f t="shared" si="62"/>
        <v>0</v>
      </c>
      <c r="AJ129" s="37">
        <f t="shared" si="63"/>
        <v>0</v>
      </c>
      <c r="AK129" s="37">
        <f t="shared" si="64"/>
        <v>0</v>
      </c>
      <c r="AL129" s="37">
        <f t="shared" si="65"/>
        <v>0</v>
      </c>
      <c r="AM129" s="37">
        <f t="shared" si="66"/>
        <v>0</v>
      </c>
      <c r="AN129" s="37">
        <f t="shared" si="67"/>
        <v>0</v>
      </c>
      <c r="AO129" s="37">
        <f t="shared" si="68"/>
        <v>0</v>
      </c>
      <c r="AP129" s="37">
        <f t="shared" si="69"/>
        <v>0</v>
      </c>
      <c r="AQ129" s="37">
        <f t="shared" si="70"/>
        <v>0</v>
      </c>
      <c r="AR129" s="37">
        <f t="shared" si="71"/>
        <v>0</v>
      </c>
      <c r="AS129" s="37">
        <f t="shared" si="72"/>
        <v>0</v>
      </c>
      <c r="AT129" s="37">
        <f t="shared" si="73"/>
        <v>0</v>
      </c>
      <c r="AU129" s="37">
        <f t="shared" si="74"/>
        <v>0</v>
      </c>
      <c r="AV129" s="37">
        <f t="shared" si="75"/>
        <v>0</v>
      </c>
      <c r="AW129" s="37">
        <f t="shared" si="76"/>
        <v>0</v>
      </c>
      <c r="AX129" s="37">
        <f t="shared" si="77"/>
        <v>0</v>
      </c>
      <c r="AY129" s="37">
        <f t="shared" si="78"/>
        <v>0</v>
      </c>
      <c r="AZ129" s="37">
        <f t="shared" si="79"/>
        <v>0</v>
      </c>
    </row>
    <row r="130" spans="1:52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36">
        <f>((Tableau!F130*'Données de base'!$C$29)+(Tableau!G130*'Données de base'!$C$28)+(Tableau!H130*'Données de base'!$C$27))</f>
        <v>0</v>
      </c>
      <c r="O130" s="37">
        <f>N130*'Données de base'!$C$11*I130</f>
        <v>0</v>
      </c>
      <c r="P130" s="37">
        <f>N130*'Données de base'!$C$12*J130</f>
        <v>0</v>
      </c>
      <c r="Q130" s="37">
        <f>N130*'Données de base'!$C$13*K130</f>
        <v>0</v>
      </c>
      <c r="R130" s="37">
        <f>N130*'Données de base'!$C$14*K130</f>
        <v>0</v>
      </c>
      <c r="S130" s="36">
        <f>((Tableau!F130*'Données de base'!$C$25)+(Tableau!G130*'Données de base'!$C$23)+(Tableau!H130*'Données de base'!$C$24))</f>
        <v>0</v>
      </c>
      <c r="T130" s="37">
        <f>S130*'Données de base'!$C$15*L130</f>
        <v>0</v>
      </c>
      <c r="U130" s="37">
        <f>S130*'Données de base'!$C$16</f>
        <v>0</v>
      </c>
      <c r="V130" s="37">
        <f>S130*'Données de base'!$C$17*M130</f>
        <v>0</v>
      </c>
      <c r="W130" s="37">
        <f>S130*'Données de base'!$C$18</f>
        <v>0</v>
      </c>
      <c r="X130" s="37">
        <f>P130/('Données de base'!$C$30/1000)</f>
        <v>0</v>
      </c>
      <c r="Y130" s="37">
        <f>U130/('Données de base'!$C$30/1000)</f>
        <v>0</v>
      </c>
      <c r="Z130" s="37">
        <f>W130/('Données de base'!$C$30/1000)</f>
        <v>0</v>
      </c>
      <c r="AA130" s="37">
        <f t="shared" si="54"/>
        <v>0</v>
      </c>
      <c r="AB130" s="37">
        <f t="shared" si="55"/>
        <v>0</v>
      </c>
      <c r="AC130" s="37">
        <f t="shared" si="56"/>
        <v>0</v>
      </c>
      <c r="AD130" s="37">
        <f t="shared" si="57"/>
        <v>0</v>
      </c>
      <c r="AE130" s="37">
        <f t="shared" si="58"/>
        <v>0</v>
      </c>
      <c r="AF130" s="37">
        <f t="shared" si="59"/>
        <v>0</v>
      </c>
      <c r="AG130" s="37">
        <f t="shared" si="60"/>
        <v>0</v>
      </c>
      <c r="AH130" s="37">
        <f t="shared" si="61"/>
        <v>0</v>
      </c>
      <c r="AI130" s="37">
        <f t="shared" si="62"/>
        <v>0</v>
      </c>
      <c r="AJ130" s="37">
        <f t="shared" si="63"/>
        <v>0</v>
      </c>
      <c r="AK130" s="37">
        <f t="shared" si="64"/>
        <v>0</v>
      </c>
      <c r="AL130" s="37">
        <f t="shared" si="65"/>
        <v>0</v>
      </c>
      <c r="AM130" s="37">
        <f t="shared" si="66"/>
        <v>0</v>
      </c>
      <c r="AN130" s="37">
        <f t="shared" si="67"/>
        <v>0</v>
      </c>
      <c r="AO130" s="37">
        <f t="shared" si="68"/>
        <v>0</v>
      </c>
      <c r="AP130" s="37">
        <f t="shared" si="69"/>
        <v>0</v>
      </c>
      <c r="AQ130" s="37">
        <f t="shared" si="70"/>
        <v>0</v>
      </c>
      <c r="AR130" s="37">
        <f t="shared" si="71"/>
        <v>0</v>
      </c>
      <c r="AS130" s="37">
        <f t="shared" si="72"/>
        <v>0</v>
      </c>
      <c r="AT130" s="37">
        <f t="shared" si="73"/>
        <v>0</v>
      </c>
      <c r="AU130" s="37">
        <f t="shared" si="74"/>
        <v>0</v>
      </c>
      <c r="AV130" s="37">
        <f t="shared" si="75"/>
        <v>0</v>
      </c>
      <c r="AW130" s="37">
        <f t="shared" si="76"/>
        <v>0</v>
      </c>
      <c r="AX130" s="37">
        <f t="shared" si="77"/>
        <v>0</v>
      </c>
      <c r="AY130" s="37">
        <f t="shared" si="78"/>
        <v>0</v>
      </c>
      <c r="AZ130" s="37">
        <f t="shared" si="79"/>
        <v>0</v>
      </c>
    </row>
    <row r="131" spans="1:52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36">
        <f>((Tableau!F131*'Données de base'!$C$29)+(Tableau!G131*'Données de base'!$C$28)+(Tableau!H131*'Données de base'!$C$27))</f>
        <v>0</v>
      </c>
      <c r="O131" s="37">
        <f>N131*'Données de base'!$C$11*I131</f>
        <v>0</v>
      </c>
      <c r="P131" s="37">
        <f>N131*'Données de base'!$C$12*J131</f>
        <v>0</v>
      </c>
      <c r="Q131" s="37">
        <f>N131*'Données de base'!$C$13*K131</f>
        <v>0</v>
      </c>
      <c r="R131" s="37">
        <f>N131*'Données de base'!$C$14*K131</f>
        <v>0</v>
      </c>
      <c r="S131" s="36">
        <f>((Tableau!F131*'Données de base'!$C$25)+(Tableau!G131*'Données de base'!$C$23)+(Tableau!H131*'Données de base'!$C$24))</f>
        <v>0</v>
      </c>
      <c r="T131" s="37">
        <f>S131*'Données de base'!$C$15*L131</f>
        <v>0</v>
      </c>
      <c r="U131" s="37">
        <f>S131*'Données de base'!$C$16</f>
        <v>0</v>
      </c>
      <c r="V131" s="37">
        <f>S131*'Données de base'!$C$17*M131</f>
        <v>0</v>
      </c>
      <c r="W131" s="37">
        <f>S131*'Données de base'!$C$18</f>
        <v>0</v>
      </c>
      <c r="X131" s="37">
        <f>P131/('Données de base'!$C$30/1000)</f>
        <v>0</v>
      </c>
      <c r="Y131" s="37">
        <f>U131/('Données de base'!$C$30/1000)</f>
        <v>0</v>
      </c>
      <c r="Z131" s="37">
        <f>W131/('Données de base'!$C$30/1000)</f>
        <v>0</v>
      </c>
      <c r="AA131" s="37">
        <f t="shared" si="54"/>
        <v>0</v>
      </c>
      <c r="AB131" s="37">
        <f t="shared" si="55"/>
        <v>0</v>
      </c>
      <c r="AC131" s="37">
        <f t="shared" si="56"/>
        <v>0</v>
      </c>
      <c r="AD131" s="37">
        <f t="shared" si="57"/>
        <v>0</v>
      </c>
      <c r="AE131" s="37">
        <f t="shared" si="58"/>
        <v>0</v>
      </c>
      <c r="AF131" s="37">
        <f t="shared" si="59"/>
        <v>0</v>
      </c>
      <c r="AG131" s="37">
        <f t="shared" si="60"/>
        <v>0</v>
      </c>
      <c r="AH131" s="37">
        <f t="shared" si="61"/>
        <v>0</v>
      </c>
      <c r="AI131" s="37">
        <f t="shared" si="62"/>
        <v>0</v>
      </c>
      <c r="AJ131" s="37">
        <f t="shared" si="63"/>
        <v>0</v>
      </c>
      <c r="AK131" s="37">
        <f t="shared" si="64"/>
        <v>0</v>
      </c>
      <c r="AL131" s="37">
        <f t="shared" si="65"/>
        <v>0</v>
      </c>
      <c r="AM131" s="37">
        <f t="shared" si="66"/>
        <v>0</v>
      </c>
      <c r="AN131" s="37">
        <f t="shared" si="67"/>
        <v>0</v>
      </c>
      <c r="AO131" s="37">
        <f t="shared" si="68"/>
        <v>0</v>
      </c>
      <c r="AP131" s="37">
        <f t="shared" si="69"/>
        <v>0</v>
      </c>
      <c r="AQ131" s="37">
        <f t="shared" si="70"/>
        <v>0</v>
      </c>
      <c r="AR131" s="37">
        <f t="shared" si="71"/>
        <v>0</v>
      </c>
      <c r="AS131" s="37">
        <f t="shared" si="72"/>
        <v>0</v>
      </c>
      <c r="AT131" s="37">
        <f t="shared" si="73"/>
        <v>0</v>
      </c>
      <c r="AU131" s="37">
        <f t="shared" si="74"/>
        <v>0</v>
      </c>
      <c r="AV131" s="37">
        <f t="shared" si="75"/>
        <v>0</v>
      </c>
      <c r="AW131" s="37">
        <f t="shared" si="76"/>
        <v>0</v>
      </c>
      <c r="AX131" s="37">
        <f t="shared" si="77"/>
        <v>0</v>
      </c>
      <c r="AY131" s="37">
        <f t="shared" si="78"/>
        <v>0</v>
      </c>
      <c r="AZ131" s="37">
        <f t="shared" si="79"/>
        <v>0</v>
      </c>
    </row>
    <row r="132" spans="1:52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36">
        <f>((Tableau!F132*'Données de base'!$C$29)+(Tableau!G132*'Données de base'!$C$28)+(Tableau!H132*'Données de base'!$C$27))</f>
        <v>0</v>
      </c>
      <c r="O132" s="37">
        <f>N132*'Données de base'!$C$11*I132</f>
        <v>0</v>
      </c>
      <c r="P132" s="37">
        <f>N132*'Données de base'!$C$12*J132</f>
        <v>0</v>
      </c>
      <c r="Q132" s="37">
        <f>N132*'Données de base'!$C$13*K132</f>
        <v>0</v>
      </c>
      <c r="R132" s="37">
        <f>N132*'Données de base'!$C$14*K132</f>
        <v>0</v>
      </c>
      <c r="S132" s="36">
        <f>((Tableau!F132*'Données de base'!$C$25)+(Tableau!G132*'Données de base'!$C$23)+(Tableau!H132*'Données de base'!$C$24))</f>
        <v>0</v>
      </c>
      <c r="T132" s="37">
        <f>S132*'Données de base'!$C$15*L132</f>
        <v>0</v>
      </c>
      <c r="U132" s="37">
        <f>S132*'Données de base'!$C$16</f>
        <v>0</v>
      </c>
      <c r="V132" s="37">
        <f>S132*'Données de base'!$C$17*M132</f>
        <v>0</v>
      </c>
      <c r="W132" s="37">
        <f>S132*'Données de base'!$C$18</f>
        <v>0</v>
      </c>
      <c r="X132" s="37">
        <f>P132/('Données de base'!$C$30/1000)</f>
        <v>0</v>
      </c>
      <c r="Y132" s="37">
        <f>U132/('Données de base'!$C$30/1000)</f>
        <v>0</v>
      </c>
      <c r="Z132" s="37">
        <f>W132/('Données de base'!$C$30/1000)</f>
        <v>0</v>
      </c>
      <c r="AA132" s="37">
        <f t="shared" si="54"/>
        <v>0</v>
      </c>
      <c r="AB132" s="37">
        <f t="shared" si="55"/>
        <v>0</v>
      </c>
      <c r="AC132" s="37">
        <f t="shared" si="56"/>
        <v>0</v>
      </c>
      <c r="AD132" s="37">
        <f t="shared" si="57"/>
        <v>0</v>
      </c>
      <c r="AE132" s="37">
        <f t="shared" si="58"/>
        <v>0</v>
      </c>
      <c r="AF132" s="37">
        <f t="shared" si="59"/>
        <v>0</v>
      </c>
      <c r="AG132" s="37">
        <f t="shared" si="60"/>
        <v>0</v>
      </c>
      <c r="AH132" s="37">
        <f t="shared" si="61"/>
        <v>0</v>
      </c>
      <c r="AI132" s="37">
        <f t="shared" si="62"/>
        <v>0</v>
      </c>
      <c r="AJ132" s="37">
        <f t="shared" si="63"/>
        <v>0</v>
      </c>
      <c r="AK132" s="37">
        <f t="shared" si="64"/>
        <v>0</v>
      </c>
      <c r="AL132" s="37">
        <f t="shared" si="65"/>
        <v>0</v>
      </c>
      <c r="AM132" s="37">
        <f t="shared" si="66"/>
        <v>0</v>
      </c>
      <c r="AN132" s="37">
        <f t="shared" si="67"/>
        <v>0</v>
      </c>
      <c r="AO132" s="37">
        <f t="shared" si="68"/>
        <v>0</v>
      </c>
      <c r="AP132" s="37">
        <f t="shared" si="69"/>
        <v>0</v>
      </c>
      <c r="AQ132" s="37">
        <f t="shared" si="70"/>
        <v>0</v>
      </c>
      <c r="AR132" s="37">
        <f t="shared" si="71"/>
        <v>0</v>
      </c>
      <c r="AS132" s="37">
        <f t="shared" si="72"/>
        <v>0</v>
      </c>
      <c r="AT132" s="37">
        <f t="shared" si="73"/>
        <v>0</v>
      </c>
      <c r="AU132" s="37">
        <f t="shared" si="74"/>
        <v>0</v>
      </c>
      <c r="AV132" s="37">
        <f t="shared" si="75"/>
        <v>0</v>
      </c>
      <c r="AW132" s="37">
        <f t="shared" si="76"/>
        <v>0</v>
      </c>
      <c r="AX132" s="37">
        <f t="shared" si="77"/>
        <v>0</v>
      </c>
      <c r="AY132" s="37">
        <f t="shared" si="78"/>
        <v>0</v>
      </c>
      <c r="AZ132" s="37">
        <f t="shared" si="79"/>
        <v>0</v>
      </c>
    </row>
    <row r="133" spans="1:52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36">
        <f>((Tableau!F133*'Données de base'!$C$29)+(Tableau!G133*'Données de base'!$C$28)+(Tableau!H133*'Données de base'!$C$27))</f>
        <v>0</v>
      </c>
      <c r="O133" s="37">
        <f>N133*'Données de base'!$C$11*I133</f>
        <v>0</v>
      </c>
      <c r="P133" s="37">
        <f>N133*'Données de base'!$C$12*J133</f>
        <v>0</v>
      </c>
      <c r="Q133" s="37">
        <f>N133*'Données de base'!$C$13*K133</f>
        <v>0</v>
      </c>
      <c r="R133" s="37">
        <f>N133*'Données de base'!$C$14*K133</f>
        <v>0</v>
      </c>
      <c r="S133" s="36">
        <f>((Tableau!F133*'Données de base'!$C$25)+(Tableau!G133*'Données de base'!$C$23)+(Tableau!H133*'Données de base'!$C$24))</f>
        <v>0</v>
      </c>
      <c r="T133" s="37">
        <f>S133*'Données de base'!$C$15*L133</f>
        <v>0</v>
      </c>
      <c r="U133" s="37">
        <f>S133*'Données de base'!$C$16</f>
        <v>0</v>
      </c>
      <c r="V133" s="37">
        <f>S133*'Données de base'!$C$17*M133</f>
        <v>0</v>
      </c>
      <c r="W133" s="37">
        <f>S133*'Données de base'!$C$18</f>
        <v>0</v>
      </c>
      <c r="X133" s="37">
        <f>P133/('Données de base'!$C$30/1000)</f>
        <v>0</v>
      </c>
      <c r="Y133" s="37">
        <f>U133/('Données de base'!$C$30/1000)</f>
        <v>0</v>
      </c>
      <c r="Z133" s="37">
        <f>W133/('Données de base'!$C$30/1000)</f>
        <v>0</v>
      </c>
      <c r="AA133" s="37">
        <f t="shared" si="54"/>
        <v>0</v>
      </c>
      <c r="AB133" s="37">
        <f t="shared" si="55"/>
        <v>0</v>
      </c>
      <c r="AC133" s="37">
        <f t="shared" si="56"/>
        <v>0</v>
      </c>
      <c r="AD133" s="37">
        <f t="shared" si="57"/>
        <v>0</v>
      </c>
      <c r="AE133" s="37">
        <f t="shared" si="58"/>
        <v>0</v>
      </c>
      <c r="AF133" s="37">
        <f t="shared" si="59"/>
        <v>0</v>
      </c>
      <c r="AG133" s="37">
        <f t="shared" si="60"/>
        <v>0</v>
      </c>
      <c r="AH133" s="37">
        <f t="shared" si="61"/>
        <v>0</v>
      </c>
      <c r="AI133" s="37">
        <f t="shared" si="62"/>
        <v>0</v>
      </c>
      <c r="AJ133" s="37">
        <f t="shared" si="63"/>
        <v>0</v>
      </c>
      <c r="AK133" s="37">
        <f t="shared" si="64"/>
        <v>0</v>
      </c>
      <c r="AL133" s="37">
        <f t="shared" si="65"/>
        <v>0</v>
      </c>
      <c r="AM133" s="37">
        <f t="shared" si="66"/>
        <v>0</v>
      </c>
      <c r="AN133" s="37">
        <f t="shared" si="67"/>
        <v>0</v>
      </c>
      <c r="AO133" s="37">
        <f t="shared" si="68"/>
        <v>0</v>
      </c>
      <c r="AP133" s="37">
        <f t="shared" si="69"/>
        <v>0</v>
      </c>
      <c r="AQ133" s="37">
        <f t="shared" si="70"/>
        <v>0</v>
      </c>
      <c r="AR133" s="37">
        <f t="shared" si="71"/>
        <v>0</v>
      </c>
      <c r="AS133" s="37">
        <f t="shared" si="72"/>
        <v>0</v>
      </c>
      <c r="AT133" s="37">
        <f t="shared" si="73"/>
        <v>0</v>
      </c>
      <c r="AU133" s="37">
        <f t="shared" si="74"/>
        <v>0</v>
      </c>
      <c r="AV133" s="37">
        <f t="shared" si="75"/>
        <v>0</v>
      </c>
      <c r="AW133" s="37">
        <f t="shared" si="76"/>
        <v>0</v>
      </c>
      <c r="AX133" s="37">
        <f t="shared" si="77"/>
        <v>0</v>
      </c>
      <c r="AY133" s="37">
        <f t="shared" si="78"/>
        <v>0</v>
      </c>
      <c r="AZ133" s="37">
        <f t="shared" si="79"/>
        <v>0</v>
      </c>
    </row>
    <row r="134" spans="1:52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36">
        <f>((Tableau!F134*'Données de base'!$C$29)+(Tableau!G134*'Données de base'!$C$28)+(Tableau!H134*'Données de base'!$C$27))</f>
        <v>0</v>
      </c>
      <c r="O134" s="37">
        <f>N134*'Données de base'!$C$11*I134</f>
        <v>0</v>
      </c>
      <c r="P134" s="37">
        <f>N134*'Données de base'!$C$12*J134</f>
        <v>0</v>
      </c>
      <c r="Q134" s="37">
        <f>N134*'Données de base'!$C$13*K134</f>
        <v>0</v>
      </c>
      <c r="R134" s="37">
        <f>N134*'Données de base'!$C$14*K134</f>
        <v>0</v>
      </c>
      <c r="S134" s="36">
        <f>((Tableau!F134*'Données de base'!$C$25)+(Tableau!G134*'Données de base'!$C$23)+(Tableau!H134*'Données de base'!$C$24))</f>
        <v>0</v>
      </c>
      <c r="T134" s="37">
        <f>S134*'Données de base'!$C$15*L134</f>
        <v>0</v>
      </c>
      <c r="U134" s="37">
        <f>S134*'Données de base'!$C$16</f>
        <v>0</v>
      </c>
      <c r="V134" s="37">
        <f>S134*'Données de base'!$C$17*M134</f>
        <v>0</v>
      </c>
      <c r="W134" s="37">
        <f>S134*'Données de base'!$C$18</f>
        <v>0</v>
      </c>
      <c r="X134" s="37">
        <f>P134/('Données de base'!$C$30/1000)</f>
        <v>0</v>
      </c>
      <c r="Y134" s="37">
        <f>U134/('Données de base'!$C$30/1000)</f>
        <v>0</v>
      </c>
      <c r="Z134" s="37">
        <f>W134/('Données de base'!$C$30/1000)</f>
        <v>0</v>
      </c>
      <c r="AA134" s="37">
        <f t="shared" si="54"/>
        <v>0</v>
      </c>
      <c r="AB134" s="37">
        <f t="shared" si="55"/>
        <v>0</v>
      </c>
      <c r="AC134" s="37">
        <f t="shared" si="56"/>
        <v>0</v>
      </c>
      <c r="AD134" s="37">
        <f t="shared" si="57"/>
        <v>0</v>
      </c>
      <c r="AE134" s="37">
        <f t="shared" si="58"/>
        <v>0</v>
      </c>
      <c r="AF134" s="37">
        <f t="shared" si="59"/>
        <v>0</v>
      </c>
      <c r="AG134" s="37">
        <f t="shared" si="60"/>
        <v>0</v>
      </c>
      <c r="AH134" s="37">
        <f t="shared" si="61"/>
        <v>0</v>
      </c>
      <c r="AI134" s="37">
        <f t="shared" si="62"/>
        <v>0</v>
      </c>
      <c r="AJ134" s="37">
        <f t="shared" si="63"/>
        <v>0</v>
      </c>
      <c r="AK134" s="37">
        <f t="shared" si="64"/>
        <v>0</v>
      </c>
      <c r="AL134" s="37">
        <f t="shared" si="65"/>
        <v>0</v>
      </c>
      <c r="AM134" s="37">
        <f t="shared" si="66"/>
        <v>0</v>
      </c>
      <c r="AN134" s="37">
        <f t="shared" si="67"/>
        <v>0</v>
      </c>
      <c r="AO134" s="37">
        <f t="shared" si="68"/>
        <v>0</v>
      </c>
      <c r="AP134" s="37">
        <f t="shared" si="69"/>
        <v>0</v>
      </c>
      <c r="AQ134" s="37">
        <f t="shared" si="70"/>
        <v>0</v>
      </c>
      <c r="AR134" s="37">
        <f t="shared" si="71"/>
        <v>0</v>
      </c>
      <c r="AS134" s="37">
        <f t="shared" si="72"/>
        <v>0</v>
      </c>
      <c r="AT134" s="37">
        <f t="shared" si="73"/>
        <v>0</v>
      </c>
      <c r="AU134" s="37">
        <f t="shared" si="74"/>
        <v>0</v>
      </c>
      <c r="AV134" s="37">
        <f t="shared" si="75"/>
        <v>0</v>
      </c>
      <c r="AW134" s="37">
        <f t="shared" si="76"/>
        <v>0</v>
      </c>
      <c r="AX134" s="37">
        <f t="shared" si="77"/>
        <v>0</v>
      </c>
      <c r="AY134" s="37">
        <f t="shared" si="78"/>
        <v>0</v>
      </c>
      <c r="AZ134" s="37">
        <f t="shared" si="79"/>
        <v>0</v>
      </c>
    </row>
    <row r="135" spans="1:52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36">
        <f>((Tableau!F135*'Données de base'!$C$29)+(Tableau!G135*'Données de base'!$C$28)+(Tableau!H135*'Données de base'!$C$27))</f>
        <v>0</v>
      </c>
      <c r="O135" s="37">
        <f>N135*'Données de base'!$C$11*I135</f>
        <v>0</v>
      </c>
      <c r="P135" s="37">
        <f>N135*'Données de base'!$C$12*J135</f>
        <v>0</v>
      </c>
      <c r="Q135" s="37">
        <f>N135*'Données de base'!$C$13*K135</f>
        <v>0</v>
      </c>
      <c r="R135" s="37">
        <f>N135*'Données de base'!$C$14*K135</f>
        <v>0</v>
      </c>
      <c r="S135" s="36">
        <f>((Tableau!F135*'Données de base'!$C$25)+(Tableau!G135*'Données de base'!$C$23)+(Tableau!H135*'Données de base'!$C$24))</f>
        <v>0</v>
      </c>
      <c r="T135" s="37">
        <f>S135*'Données de base'!$C$15*L135</f>
        <v>0</v>
      </c>
      <c r="U135" s="37">
        <f>S135*'Données de base'!$C$16</f>
        <v>0</v>
      </c>
      <c r="V135" s="37">
        <f>S135*'Données de base'!$C$17*M135</f>
        <v>0</v>
      </c>
      <c r="W135" s="37">
        <f>S135*'Données de base'!$C$18</f>
        <v>0</v>
      </c>
      <c r="X135" s="37">
        <f>P135/('Données de base'!$C$30/1000)</f>
        <v>0</v>
      </c>
      <c r="Y135" s="37">
        <f>U135/('Données de base'!$C$30/1000)</f>
        <v>0</v>
      </c>
      <c r="Z135" s="37">
        <f>W135/('Données de base'!$C$30/1000)</f>
        <v>0</v>
      </c>
      <c r="AA135" s="37">
        <f t="shared" si="54"/>
        <v>0</v>
      </c>
      <c r="AB135" s="37">
        <f t="shared" si="55"/>
        <v>0</v>
      </c>
      <c r="AC135" s="37">
        <f t="shared" si="56"/>
        <v>0</v>
      </c>
      <c r="AD135" s="37">
        <f t="shared" si="57"/>
        <v>0</v>
      </c>
      <c r="AE135" s="37">
        <f t="shared" si="58"/>
        <v>0</v>
      </c>
      <c r="AF135" s="37">
        <f t="shared" si="59"/>
        <v>0</v>
      </c>
      <c r="AG135" s="37">
        <f t="shared" si="60"/>
        <v>0</v>
      </c>
      <c r="AH135" s="37">
        <f t="shared" si="61"/>
        <v>0</v>
      </c>
      <c r="AI135" s="37">
        <f t="shared" si="62"/>
        <v>0</v>
      </c>
      <c r="AJ135" s="37">
        <f t="shared" si="63"/>
        <v>0</v>
      </c>
      <c r="AK135" s="37">
        <f t="shared" si="64"/>
        <v>0</v>
      </c>
      <c r="AL135" s="37">
        <f t="shared" si="65"/>
        <v>0</v>
      </c>
      <c r="AM135" s="37">
        <f t="shared" si="66"/>
        <v>0</v>
      </c>
      <c r="AN135" s="37">
        <f t="shared" si="67"/>
        <v>0</v>
      </c>
      <c r="AO135" s="37">
        <f t="shared" si="68"/>
        <v>0</v>
      </c>
      <c r="AP135" s="37">
        <f t="shared" si="69"/>
        <v>0</v>
      </c>
      <c r="AQ135" s="37">
        <f t="shared" si="70"/>
        <v>0</v>
      </c>
      <c r="AR135" s="37">
        <f t="shared" si="71"/>
        <v>0</v>
      </c>
      <c r="AS135" s="37">
        <f t="shared" si="72"/>
        <v>0</v>
      </c>
      <c r="AT135" s="37">
        <f t="shared" si="73"/>
        <v>0</v>
      </c>
      <c r="AU135" s="37">
        <f t="shared" si="74"/>
        <v>0</v>
      </c>
      <c r="AV135" s="37">
        <f t="shared" si="75"/>
        <v>0</v>
      </c>
      <c r="AW135" s="37">
        <f t="shared" si="76"/>
        <v>0</v>
      </c>
      <c r="AX135" s="37">
        <f t="shared" si="77"/>
        <v>0</v>
      </c>
      <c r="AY135" s="37">
        <f t="shared" si="78"/>
        <v>0</v>
      </c>
      <c r="AZ135" s="37">
        <f t="shared" si="79"/>
        <v>0</v>
      </c>
    </row>
    <row r="136" spans="1:52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36">
        <f>((Tableau!F136*'Données de base'!$C$29)+(Tableau!G136*'Données de base'!$C$28)+(Tableau!H136*'Données de base'!$C$27))</f>
        <v>0</v>
      </c>
      <c r="O136" s="37">
        <f>N136*'Données de base'!$C$11*I136</f>
        <v>0</v>
      </c>
      <c r="P136" s="37">
        <f>N136*'Données de base'!$C$12*J136</f>
        <v>0</v>
      </c>
      <c r="Q136" s="37">
        <f>N136*'Données de base'!$C$13*K136</f>
        <v>0</v>
      </c>
      <c r="R136" s="37">
        <f>N136*'Données de base'!$C$14*K136</f>
        <v>0</v>
      </c>
      <c r="S136" s="36">
        <f>((Tableau!F136*'Données de base'!$C$25)+(Tableau!G136*'Données de base'!$C$23)+(Tableau!H136*'Données de base'!$C$24))</f>
        <v>0</v>
      </c>
      <c r="T136" s="37">
        <f>S136*'Données de base'!$C$15*L136</f>
        <v>0</v>
      </c>
      <c r="U136" s="37">
        <f>S136*'Données de base'!$C$16</f>
        <v>0</v>
      </c>
      <c r="V136" s="37">
        <f>S136*'Données de base'!$C$17*M136</f>
        <v>0</v>
      </c>
      <c r="W136" s="37">
        <f>S136*'Données de base'!$C$18</f>
        <v>0</v>
      </c>
      <c r="X136" s="37">
        <f>P136/('Données de base'!$C$30/1000)</f>
        <v>0</v>
      </c>
      <c r="Y136" s="37">
        <f>U136/('Données de base'!$C$30/1000)</f>
        <v>0</v>
      </c>
      <c r="Z136" s="37">
        <f>W136/('Données de base'!$C$30/1000)</f>
        <v>0</v>
      </c>
      <c r="AA136" s="37">
        <f t="shared" si="54"/>
        <v>0</v>
      </c>
      <c r="AB136" s="37">
        <f t="shared" si="55"/>
        <v>0</v>
      </c>
      <c r="AC136" s="37">
        <f t="shared" si="56"/>
        <v>0</v>
      </c>
      <c r="AD136" s="37">
        <f t="shared" si="57"/>
        <v>0</v>
      </c>
      <c r="AE136" s="37">
        <f t="shared" si="58"/>
        <v>0</v>
      </c>
      <c r="AF136" s="37">
        <f t="shared" si="59"/>
        <v>0</v>
      </c>
      <c r="AG136" s="37">
        <f t="shared" si="60"/>
        <v>0</v>
      </c>
      <c r="AH136" s="37">
        <f t="shared" si="61"/>
        <v>0</v>
      </c>
      <c r="AI136" s="37">
        <f t="shared" si="62"/>
        <v>0</v>
      </c>
      <c r="AJ136" s="37">
        <f t="shared" si="63"/>
        <v>0</v>
      </c>
      <c r="AK136" s="37">
        <f t="shared" si="64"/>
        <v>0</v>
      </c>
      <c r="AL136" s="37">
        <f t="shared" si="65"/>
        <v>0</v>
      </c>
      <c r="AM136" s="37">
        <f t="shared" si="66"/>
        <v>0</v>
      </c>
      <c r="AN136" s="37">
        <f t="shared" si="67"/>
        <v>0</v>
      </c>
      <c r="AO136" s="37">
        <f t="shared" si="68"/>
        <v>0</v>
      </c>
      <c r="AP136" s="37">
        <f t="shared" si="69"/>
        <v>0</v>
      </c>
      <c r="AQ136" s="37">
        <f t="shared" si="70"/>
        <v>0</v>
      </c>
      <c r="AR136" s="37">
        <f t="shared" si="71"/>
        <v>0</v>
      </c>
      <c r="AS136" s="37">
        <f t="shared" si="72"/>
        <v>0</v>
      </c>
      <c r="AT136" s="37">
        <f t="shared" si="73"/>
        <v>0</v>
      </c>
      <c r="AU136" s="37">
        <f t="shared" si="74"/>
        <v>0</v>
      </c>
      <c r="AV136" s="37">
        <f t="shared" si="75"/>
        <v>0</v>
      </c>
      <c r="AW136" s="37">
        <f t="shared" si="76"/>
        <v>0</v>
      </c>
      <c r="AX136" s="37">
        <f t="shared" si="77"/>
        <v>0</v>
      </c>
      <c r="AY136" s="37">
        <f t="shared" si="78"/>
        <v>0</v>
      </c>
      <c r="AZ136" s="37">
        <f t="shared" si="79"/>
        <v>0</v>
      </c>
    </row>
    <row r="137" spans="1:52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36">
        <f>((Tableau!F137*'Données de base'!$C$29)+(Tableau!G137*'Données de base'!$C$28)+(Tableau!H137*'Données de base'!$C$27))</f>
        <v>0</v>
      </c>
      <c r="O137" s="37">
        <f>N137*'Données de base'!$C$11*I137</f>
        <v>0</v>
      </c>
      <c r="P137" s="37">
        <f>N137*'Données de base'!$C$12*J137</f>
        <v>0</v>
      </c>
      <c r="Q137" s="37">
        <f>N137*'Données de base'!$C$13*K137</f>
        <v>0</v>
      </c>
      <c r="R137" s="37">
        <f>N137*'Données de base'!$C$14*K137</f>
        <v>0</v>
      </c>
      <c r="S137" s="36">
        <f>((Tableau!F137*'Données de base'!$C$25)+(Tableau!G137*'Données de base'!$C$23)+(Tableau!H137*'Données de base'!$C$24))</f>
        <v>0</v>
      </c>
      <c r="T137" s="37">
        <f>S137*'Données de base'!$C$15*L137</f>
        <v>0</v>
      </c>
      <c r="U137" s="37">
        <f>S137*'Données de base'!$C$16</f>
        <v>0</v>
      </c>
      <c r="V137" s="37">
        <f>S137*'Données de base'!$C$17*M137</f>
        <v>0</v>
      </c>
      <c r="W137" s="37">
        <f>S137*'Données de base'!$C$18</f>
        <v>0</v>
      </c>
      <c r="X137" s="37">
        <f>P137/('Données de base'!$C$30/1000)</f>
        <v>0</v>
      </c>
      <c r="Y137" s="37">
        <f>U137/('Données de base'!$C$30/1000)</f>
        <v>0</v>
      </c>
      <c r="Z137" s="37">
        <f>W137/('Données de base'!$C$30/1000)</f>
        <v>0</v>
      </c>
      <c r="AA137" s="37">
        <f t="shared" si="54"/>
        <v>0</v>
      </c>
      <c r="AB137" s="37">
        <f t="shared" si="55"/>
        <v>0</v>
      </c>
      <c r="AC137" s="37">
        <f t="shared" si="56"/>
        <v>0</v>
      </c>
      <c r="AD137" s="37">
        <f t="shared" si="57"/>
        <v>0</v>
      </c>
      <c r="AE137" s="37">
        <f t="shared" si="58"/>
        <v>0</v>
      </c>
      <c r="AF137" s="37">
        <f t="shared" si="59"/>
        <v>0</v>
      </c>
      <c r="AG137" s="37">
        <f t="shared" si="60"/>
        <v>0</v>
      </c>
      <c r="AH137" s="37">
        <f t="shared" si="61"/>
        <v>0</v>
      </c>
      <c r="AI137" s="37">
        <f t="shared" si="62"/>
        <v>0</v>
      </c>
      <c r="AJ137" s="37">
        <f t="shared" si="63"/>
        <v>0</v>
      </c>
      <c r="AK137" s="37">
        <f t="shared" si="64"/>
        <v>0</v>
      </c>
      <c r="AL137" s="37">
        <f t="shared" si="65"/>
        <v>0</v>
      </c>
      <c r="AM137" s="37">
        <f t="shared" si="66"/>
        <v>0</v>
      </c>
      <c r="AN137" s="37">
        <f t="shared" si="67"/>
        <v>0</v>
      </c>
      <c r="AO137" s="37">
        <f t="shared" si="68"/>
        <v>0</v>
      </c>
      <c r="AP137" s="37">
        <f t="shared" si="69"/>
        <v>0</v>
      </c>
      <c r="AQ137" s="37">
        <f t="shared" si="70"/>
        <v>0</v>
      </c>
      <c r="AR137" s="37">
        <f t="shared" si="71"/>
        <v>0</v>
      </c>
      <c r="AS137" s="37">
        <f t="shared" si="72"/>
        <v>0</v>
      </c>
      <c r="AT137" s="37">
        <f t="shared" si="73"/>
        <v>0</v>
      </c>
      <c r="AU137" s="37">
        <f t="shared" si="74"/>
        <v>0</v>
      </c>
      <c r="AV137" s="37">
        <f t="shared" si="75"/>
        <v>0</v>
      </c>
      <c r="AW137" s="37">
        <f t="shared" si="76"/>
        <v>0</v>
      </c>
      <c r="AX137" s="37">
        <f t="shared" si="77"/>
        <v>0</v>
      </c>
      <c r="AY137" s="37">
        <f t="shared" si="78"/>
        <v>0</v>
      </c>
      <c r="AZ137" s="37">
        <f t="shared" si="79"/>
        <v>0</v>
      </c>
    </row>
    <row r="138" spans="1:52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36">
        <f>((Tableau!F138*'Données de base'!$C$29)+(Tableau!G138*'Données de base'!$C$28)+(Tableau!H138*'Données de base'!$C$27))</f>
        <v>0</v>
      </c>
      <c r="O138" s="37">
        <f>N138*'Données de base'!$C$11*I138</f>
        <v>0</v>
      </c>
      <c r="P138" s="37">
        <f>N138*'Données de base'!$C$12*J138</f>
        <v>0</v>
      </c>
      <c r="Q138" s="37">
        <f>N138*'Données de base'!$C$13*K138</f>
        <v>0</v>
      </c>
      <c r="R138" s="37">
        <f>N138*'Données de base'!$C$14*K138</f>
        <v>0</v>
      </c>
      <c r="S138" s="36">
        <f>((Tableau!F138*'Données de base'!$C$25)+(Tableau!G138*'Données de base'!$C$23)+(Tableau!H138*'Données de base'!$C$24))</f>
        <v>0</v>
      </c>
      <c r="T138" s="37">
        <f>S138*'Données de base'!$C$15*L138</f>
        <v>0</v>
      </c>
      <c r="U138" s="37">
        <f>S138*'Données de base'!$C$16</f>
        <v>0</v>
      </c>
      <c r="V138" s="37">
        <f>S138*'Données de base'!$C$17*M138</f>
        <v>0</v>
      </c>
      <c r="W138" s="37">
        <f>S138*'Données de base'!$C$18</f>
        <v>0</v>
      </c>
      <c r="X138" s="37">
        <f>P138/('Données de base'!$C$30/1000)</f>
        <v>0</v>
      </c>
      <c r="Y138" s="37">
        <f>U138/('Données de base'!$C$30/1000)</f>
        <v>0</v>
      </c>
      <c r="Z138" s="37">
        <f>W138/('Données de base'!$C$30/1000)</f>
        <v>0</v>
      </c>
      <c r="AA138" s="37">
        <f t="shared" si="54"/>
        <v>0</v>
      </c>
      <c r="AB138" s="37">
        <f t="shared" si="55"/>
        <v>0</v>
      </c>
      <c r="AC138" s="37">
        <f t="shared" si="56"/>
        <v>0</v>
      </c>
      <c r="AD138" s="37">
        <f t="shared" si="57"/>
        <v>0</v>
      </c>
      <c r="AE138" s="37">
        <f t="shared" si="58"/>
        <v>0</v>
      </c>
      <c r="AF138" s="37">
        <f t="shared" si="59"/>
        <v>0</v>
      </c>
      <c r="AG138" s="37">
        <f t="shared" si="60"/>
        <v>0</v>
      </c>
      <c r="AH138" s="37">
        <f t="shared" si="61"/>
        <v>0</v>
      </c>
      <c r="AI138" s="37">
        <f t="shared" si="62"/>
        <v>0</v>
      </c>
      <c r="AJ138" s="37">
        <f t="shared" si="63"/>
        <v>0</v>
      </c>
      <c r="AK138" s="37">
        <f t="shared" si="64"/>
        <v>0</v>
      </c>
      <c r="AL138" s="37">
        <f t="shared" si="65"/>
        <v>0</v>
      </c>
      <c r="AM138" s="37">
        <f t="shared" si="66"/>
        <v>0</v>
      </c>
      <c r="AN138" s="37">
        <f t="shared" si="67"/>
        <v>0</v>
      </c>
      <c r="AO138" s="37">
        <f t="shared" si="68"/>
        <v>0</v>
      </c>
      <c r="AP138" s="37">
        <f t="shared" si="69"/>
        <v>0</v>
      </c>
      <c r="AQ138" s="37">
        <f t="shared" si="70"/>
        <v>0</v>
      </c>
      <c r="AR138" s="37">
        <f t="shared" si="71"/>
        <v>0</v>
      </c>
      <c r="AS138" s="37">
        <f t="shared" si="72"/>
        <v>0</v>
      </c>
      <c r="AT138" s="37">
        <f t="shared" si="73"/>
        <v>0</v>
      </c>
      <c r="AU138" s="37">
        <f t="shared" si="74"/>
        <v>0</v>
      </c>
      <c r="AV138" s="37">
        <f t="shared" si="75"/>
        <v>0</v>
      </c>
      <c r="AW138" s="37">
        <f t="shared" si="76"/>
        <v>0</v>
      </c>
      <c r="AX138" s="37">
        <f t="shared" si="77"/>
        <v>0</v>
      </c>
      <c r="AY138" s="37">
        <f t="shared" si="78"/>
        <v>0</v>
      </c>
      <c r="AZ138" s="37">
        <f t="shared" si="79"/>
        <v>0</v>
      </c>
    </row>
    <row r="139" spans="1:52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36">
        <f>((Tableau!F139*'Données de base'!$C$29)+(Tableau!G139*'Données de base'!$C$28)+(Tableau!H139*'Données de base'!$C$27))</f>
        <v>0</v>
      </c>
      <c r="O139" s="37">
        <f>N139*'Données de base'!$C$11*I139</f>
        <v>0</v>
      </c>
      <c r="P139" s="37">
        <f>N139*'Données de base'!$C$12*J139</f>
        <v>0</v>
      </c>
      <c r="Q139" s="37">
        <f>N139*'Données de base'!$C$13*K139</f>
        <v>0</v>
      </c>
      <c r="R139" s="37">
        <f>N139*'Données de base'!$C$14*K139</f>
        <v>0</v>
      </c>
      <c r="S139" s="36">
        <f>((Tableau!F139*'Données de base'!$C$25)+(Tableau!G139*'Données de base'!$C$23)+(Tableau!H139*'Données de base'!$C$24))</f>
        <v>0</v>
      </c>
      <c r="T139" s="37">
        <f>S139*'Données de base'!$C$15*L139</f>
        <v>0</v>
      </c>
      <c r="U139" s="37">
        <f>S139*'Données de base'!$C$16</f>
        <v>0</v>
      </c>
      <c r="V139" s="37">
        <f>S139*'Données de base'!$C$17*M139</f>
        <v>0</v>
      </c>
      <c r="W139" s="37">
        <f>S139*'Données de base'!$C$18</f>
        <v>0</v>
      </c>
      <c r="X139" s="37">
        <f>P139/('Données de base'!$C$30/1000)</f>
        <v>0</v>
      </c>
      <c r="Y139" s="37">
        <f>U139/('Données de base'!$C$30/1000)</f>
        <v>0</v>
      </c>
      <c r="Z139" s="37">
        <f>W139/('Données de base'!$C$30/1000)</f>
        <v>0</v>
      </c>
      <c r="AA139" s="37">
        <f t="shared" si="54"/>
        <v>0</v>
      </c>
      <c r="AB139" s="37">
        <f t="shared" si="55"/>
        <v>0</v>
      </c>
      <c r="AC139" s="37">
        <f t="shared" si="56"/>
        <v>0</v>
      </c>
      <c r="AD139" s="37">
        <f t="shared" si="57"/>
        <v>0</v>
      </c>
      <c r="AE139" s="37">
        <f t="shared" si="58"/>
        <v>0</v>
      </c>
      <c r="AF139" s="37">
        <f t="shared" si="59"/>
        <v>0</v>
      </c>
      <c r="AG139" s="37">
        <f t="shared" si="60"/>
        <v>0</v>
      </c>
      <c r="AH139" s="37">
        <f t="shared" si="61"/>
        <v>0</v>
      </c>
      <c r="AI139" s="37">
        <f t="shared" si="62"/>
        <v>0</v>
      </c>
      <c r="AJ139" s="37">
        <f t="shared" si="63"/>
        <v>0</v>
      </c>
      <c r="AK139" s="37">
        <f t="shared" si="64"/>
        <v>0</v>
      </c>
      <c r="AL139" s="37">
        <f t="shared" si="65"/>
        <v>0</v>
      </c>
      <c r="AM139" s="37">
        <f t="shared" si="66"/>
        <v>0</v>
      </c>
      <c r="AN139" s="37">
        <f t="shared" si="67"/>
        <v>0</v>
      </c>
      <c r="AO139" s="37">
        <f t="shared" si="68"/>
        <v>0</v>
      </c>
      <c r="AP139" s="37">
        <f t="shared" si="69"/>
        <v>0</v>
      </c>
      <c r="AQ139" s="37">
        <f t="shared" si="70"/>
        <v>0</v>
      </c>
      <c r="AR139" s="37">
        <f t="shared" si="71"/>
        <v>0</v>
      </c>
      <c r="AS139" s="37">
        <f t="shared" si="72"/>
        <v>0</v>
      </c>
      <c r="AT139" s="37">
        <f t="shared" si="73"/>
        <v>0</v>
      </c>
      <c r="AU139" s="37">
        <f t="shared" si="74"/>
        <v>0</v>
      </c>
      <c r="AV139" s="37">
        <f t="shared" si="75"/>
        <v>0</v>
      </c>
      <c r="AW139" s="37">
        <f t="shared" si="76"/>
        <v>0</v>
      </c>
      <c r="AX139" s="37">
        <f t="shared" si="77"/>
        <v>0</v>
      </c>
      <c r="AY139" s="37">
        <f t="shared" si="78"/>
        <v>0</v>
      </c>
      <c r="AZ139" s="37">
        <f t="shared" si="79"/>
        <v>0</v>
      </c>
    </row>
    <row r="140" spans="1:5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36">
        <f>((Tableau!F140*'Données de base'!$C$29)+(Tableau!G140*'Données de base'!$C$28)+(Tableau!H140*'Données de base'!$C$27))</f>
        <v>0</v>
      </c>
      <c r="O140" s="37">
        <f>N140*'Données de base'!$C$11*I140</f>
        <v>0</v>
      </c>
      <c r="P140" s="37">
        <f>N140*'Données de base'!$C$12*J140</f>
        <v>0</v>
      </c>
      <c r="Q140" s="37">
        <f>N140*'Données de base'!$C$13*K140</f>
        <v>0</v>
      </c>
      <c r="R140" s="37">
        <f>N140*'Données de base'!$C$14*K140</f>
        <v>0</v>
      </c>
      <c r="S140" s="36">
        <f>((Tableau!F140*'Données de base'!$C$25)+(Tableau!G140*'Données de base'!$C$23)+(Tableau!H140*'Données de base'!$C$24))</f>
        <v>0</v>
      </c>
      <c r="T140" s="37">
        <f>S140*'Données de base'!$C$15*L140</f>
        <v>0</v>
      </c>
      <c r="U140" s="37">
        <f>S140*'Données de base'!$C$16</f>
        <v>0</v>
      </c>
      <c r="V140" s="37">
        <f>S140*'Données de base'!$C$17*M140</f>
        <v>0</v>
      </c>
      <c r="W140" s="37">
        <f>S140*'Données de base'!$C$18</f>
        <v>0</v>
      </c>
      <c r="X140" s="37">
        <f>P140/('Données de base'!$C$30/1000)</f>
        <v>0</v>
      </c>
      <c r="Y140" s="37">
        <f>U140/('Données de base'!$C$30/1000)</f>
        <v>0</v>
      </c>
      <c r="Z140" s="37">
        <f>W140/('Données de base'!$C$30/1000)</f>
        <v>0</v>
      </c>
      <c r="AA140" s="37">
        <f t="shared" si="54"/>
        <v>0</v>
      </c>
      <c r="AB140" s="37">
        <f t="shared" si="55"/>
        <v>0</v>
      </c>
      <c r="AC140" s="37">
        <f t="shared" si="56"/>
        <v>0</v>
      </c>
      <c r="AD140" s="37">
        <f t="shared" si="57"/>
        <v>0</v>
      </c>
      <c r="AE140" s="37">
        <f t="shared" si="58"/>
        <v>0</v>
      </c>
      <c r="AF140" s="37">
        <f t="shared" si="59"/>
        <v>0</v>
      </c>
      <c r="AG140" s="37">
        <f t="shared" si="60"/>
        <v>0</v>
      </c>
      <c r="AH140" s="37">
        <f t="shared" si="61"/>
        <v>0</v>
      </c>
      <c r="AI140" s="37">
        <f t="shared" si="62"/>
        <v>0</v>
      </c>
      <c r="AJ140" s="37">
        <f t="shared" si="63"/>
        <v>0</v>
      </c>
      <c r="AK140" s="37">
        <f t="shared" si="64"/>
        <v>0</v>
      </c>
      <c r="AL140" s="37">
        <f t="shared" si="65"/>
        <v>0</v>
      </c>
      <c r="AM140" s="37">
        <f t="shared" si="66"/>
        <v>0</v>
      </c>
      <c r="AN140" s="37">
        <f t="shared" si="67"/>
        <v>0</v>
      </c>
      <c r="AO140" s="37">
        <f t="shared" si="68"/>
        <v>0</v>
      </c>
      <c r="AP140" s="37">
        <f t="shared" si="69"/>
        <v>0</v>
      </c>
      <c r="AQ140" s="37">
        <f t="shared" si="70"/>
        <v>0</v>
      </c>
      <c r="AR140" s="37">
        <f t="shared" si="71"/>
        <v>0</v>
      </c>
      <c r="AS140" s="37">
        <f t="shared" si="72"/>
        <v>0</v>
      </c>
      <c r="AT140" s="37">
        <f t="shared" si="73"/>
        <v>0</v>
      </c>
      <c r="AU140" s="37">
        <f t="shared" si="74"/>
        <v>0</v>
      </c>
      <c r="AV140" s="37">
        <f t="shared" si="75"/>
        <v>0</v>
      </c>
      <c r="AW140" s="37">
        <f t="shared" si="76"/>
        <v>0</v>
      </c>
      <c r="AX140" s="37">
        <f t="shared" si="77"/>
        <v>0</v>
      </c>
      <c r="AY140" s="37">
        <f t="shared" si="78"/>
        <v>0</v>
      </c>
      <c r="AZ140" s="37">
        <f t="shared" si="79"/>
        <v>0</v>
      </c>
    </row>
    <row r="141" spans="1:52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36">
        <f>((Tableau!F141*'Données de base'!$C$29)+(Tableau!G141*'Données de base'!$C$28)+(Tableau!H141*'Données de base'!$C$27))</f>
        <v>0</v>
      </c>
      <c r="O141" s="37">
        <f>N141*'Données de base'!$C$11*I141</f>
        <v>0</v>
      </c>
      <c r="P141" s="37">
        <f>N141*'Données de base'!$C$12*J141</f>
        <v>0</v>
      </c>
      <c r="Q141" s="37">
        <f>N141*'Données de base'!$C$13*K141</f>
        <v>0</v>
      </c>
      <c r="R141" s="37">
        <f>N141*'Données de base'!$C$14*K141</f>
        <v>0</v>
      </c>
      <c r="S141" s="36">
        <f>((Tableau!F141*'Données de base'!$C$25)+(Tableau!G141*'Données de base'!$C$23)+(Tableau!H141*'Données de base'!$C$24))</f>
        <v>0</v>
      </c>
      <c r="T141" s="37">
        <f>S141*'Données de base'!$C$15*L141</f>
        <v>0</v>
      </c>
      <c r="U141" s="37">
        <f>S141*'Données de base'!$C$16</f>
        <v>0</v>
      </c>
      <c r="V141" s="37">
        <f>S141*'Données de base'!$C$17*M141</f>
        <v>0</v>
      </c>
      <c r="W141" s="37">
        <f>S141*'Données de base'!$C$18</f>
        <v>0</v>
      </c>
      <c r="X141" s="37">
        <f>P141/('Données de base'!$C$30/1000)</f>
        <v>0</v>
      </c>
      <c r="Y141" s="37">
        <f>U141/('Données de base'!$C$30/1000)</f>
        <v>0</v>
      </c>
      <c r="Z141" s="37">
        <f>W141/('Données de base'!$C$30/1000)</f>
        <v>0</v>
      </c>
      <c r="AA141" s="37">
        <f t="shared" si="54"/>
        <v>0</v>
      </c>
      <c r="AB141" s="37">
        <f t="shared" si="55"/>
        <v>0</v>
      </c>
      <c r="AC141" s="37">
        <f t="shared" si="56"/>
        <v>0</v>
      </c>
      <c r="AD141" s="37">
        <f t="shared" si="57"/>
        <v>0</v>
      </c>
      <c r="AE141" s="37">
        <f t="shared" si="58"/>
        <v>0</v>
      </c>
      <c r="AF141" s="37">
        <f t="shared" si="59"/>
        <v>0</v>
      </c>
      <c r="AG141" s="37">
        <f t="shared" si="60"/>
        <v>0</v>
      </c>
      <c r="AH141" s="37">
        <f t="shared" si="61"/>
        <v>0</v>
      </c>
      <c r="AI141" s="37">
        <f t="shared" si="62"/>
        <v>0</v>
      </c>
      <c r="AJ141" s="37">
        <f t="shared" si="63"/>
        <v>0</v>
      </c>
      <c r="AK141" s="37">
        <f t="shared" si="64"/>
        <v>0</v>
      </c>
      <c r="AL141" s="37">
        <f t="shared" si="65"/>
        <v>0</v>
      </c>
      <c r="AM141" s="37">
        <f t="shared" si="66"/>
        <v>0</v>
      </c>
      <c r="AN141" s="37">
        <f t="shared" si="67"/>
        <v>0</v>
      </c>
      <c r="AO141" s="37">
        <f t="shared" si="68"/>
        <v>0</v>
      </c>
      <c r="AP141" s="37">
        <f t="shared" si="69"/>
        <v>0</v>
      </c>
      <c r="AQ141" s="37">
        <f t="shared" si="70"/>
        <v>0</v>
      </c>
      <c r="AR141" s="37">
        <f t="shared" si="71"/>
        <v>0</v>
      </c>
      <c r="AS141" s="37">
        <f t="shared" si="72"/>
        <v>0</v>
      </c>
      <c r="AT141" s="37">
        <f t="shared" si="73"/>
        <v>0</v>
      </c>
      <c r="AU141" s="37">
        <f t="shared" si="74"/>
        <v>0</v>
      </c>
      <c r="AV141" s="37">
        <f t="shared" si="75"/>
        <v>0</v>
      </c>
      <c r="AW141" s="37">
        <f t="shared" si="76"/>
        <v>0</v>
      </c>
      <c r="AX141" s="37">
        <f t="shared" si="77"/>
        <v>0</v>
      </c>
      <c r="AY141" s="37">
        <f t="shared" si="78"/>
        <v>0</v>
      </c>
      <c r="AZ141" s="37">
        <f t="shared" si="79"/>
        <v>0</v>
      </c>
    </row>
    <row r="142" spans="1:5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36">
        <f>((Tableau!F142*'Données de base'!$C$29)+(Tableau!G142*'Données de base'!$C$28)+(Tableau!H142*'Données de base'!$C$27))</f>
        <v>0</v>
      </c>
      <c r="O142" s="37">
        <f>N142*'Données de base'!$C$11*I142</f>
        <v>0</v>
      </c>
      <c r="P142" s="37">
        <f>N142*'Données de base'!$C$12*J142</f>
        <v>0</v>
      </c>
      <c r="Q142" s="37">
        <f>N142*'Données de base'!$C$13*K142</f>
        <v>0</v>
      </c>
      <c r="R142" s="37">
        <f>N142*'Données de base'!$C$14*K142</f>
        <v>0</v>
      </c>
      <c r="S142" s="36">
        <f>((Tableau!F142*'Données de base'!$C$25)+(Tableau!G142*'Données de base'!$C$23)+(Tableau!H142*'Données de base'!$C$24))</f>
        <v>0</v>
      </c>
      <c r="T142" s="37">
        <f>S142*'Données de base'!$C$15*L142</f>
        <v>0</v>
      </c>
      <c r="U142" s="37">
        <f>S142*'Données de base'!$C$16</f>
        <v>0</v>
      </c>
      <c r="V142" s="37">
        <f>S142*'Données de base'!$C$17*M142</f>
        <v>0</v>
      </c>
      <c r="W142" s="37">
        <f>S142*'Données de base'!$C$18</f>
        <v>0</v>
      </c>
      <c r="X142" s="37">
        <f>P142/('Données de base'!$C$30/1000)</f>
        <v>0</v>
      </c>
      <c r="Y142" s="37">
        <f>U142/('Données de base'!$C$30/1000)</f>
        <v>0</v>
      </c>
      <c r="Z142" s="37">
        <f>W142/('Données de base'!$C$30/1000)</f>
        <v>0</v>
      </c>
      <c r="AA142" s="37">
        <f t="shared" si="54"/>
        <v>0</v>
      </c>
      <c r="AB142" s="37">
        <f t="shared" si="55"/>
        <v>0</v>
      </c>
      <c r="AC142" s="37">
        <f t="shared" si="56"/>
        <v>0</v>
      </c>
      <c r="AD142" s="37">
        <f t="shared" si="57"/>
        <v>0</v>
      </c>
      <c r="AE142" s="37">
        <f t="shared" si="58"/>
        <v>0</v>
      </c>
      <c r="AF142" s="37">
        <f t="shared" si="59"/>
        <v>0</v>
      </c>
      <c r="AG142" s="37">
        <f t="shared" si="60"/>
        <v>0</v>
      </c>
      <c r="AH142" s="37">
        <f t="shared" si="61"/>
        <v>0</v>
      </c>
      <c r="AI142" s="37">
        <f t="shared" si="62"/>
        <v>0</v>
      </c>
      <c r="AJ142" s="37">
        <f t="shared" si="63"/>
        <v>0</v>
      </c>
      <c r="AK142" s="37">
        <f t="shared" si="64"/>
        <v>0</v>
      </c>
      <c r="AL142" s="37">
        <f t="shared" si="65"/>
        <v>0</v>
      </c>
      <c r="AM142" s="37">
        <f t="shared" si="66"/>
        <v>0</v>
      </c>
      <c r="AN142" s="37">
        <f t="shared" si="67"/>
        <v>0</v>
      </c>
      <c r="AO142" s="37">
        <f t="shared" si="68"/>
        <v>0</v>
      </c>
      <c r="AP142" s="37">
        <f t="shared" si="69"/>
        <v>0</v>
      </c>
      <c r="AQ142" s="37">
        <f t="shared" si="70"/>
        <v>0</v>
      </c>
      <c r="AR142" s="37">
        <f t="shared" si="71"/>
        <v>0</v>
      </c>
      <c r="AS142" s="37">
        <f t="shared" si="72"/>
        <v>0</v>
      </c>
      <c r="AT142" s="37">
        <f t="shared" si="73"/>
        <v>0</v>
      </c>
      <c r="AU142" s="37">
        <f t="shared" si="74"/>
        <v>0</v>
      </c>
      <c r="AV142" s="37">
        <f t="shared" si="75"/>
        <v>0</v>
      </c>
      <c r="AW142" s="37">
        <f t="shared" si="76"/>
        <v>0</v>
      </c>
      <c r="AX142" s="37">
        <f t="shared" si="77"/>
        <v>0</v>
      </c>
      <c r="AY142" s="37">
        <f t="shared" si="78"/>
        <v>0</v>
      </c>
      <c r="AZ142" s="37">
        <f t="shared" si="79"/>
        <v>0</v>
      </c>
    </row>
    <row r="143" spans="1:52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36">
        <f>((Tableau!F143*'Données de base'!$C$29)+(Tableau!G143*'Données de base'!$C$28)+(Tableau!H143*'Données de base'!$C$27))</f>
        <v>0</v>
      </c>
      <c r="O143" s="37">
        <f>N143*'Données de base'!$C$11*I143</f>
        <v>0</v>
      </c>
      <c r="P143" s="37">
        <f>N143*'Données de base'!$C$12*J143</f>
        <v>0</v>
      </c>
      <c r="Q143" s="37">
        <f>N143*'Données de base'!$C$13*K143</f>
        <v>0</v>
      </c>
      <c r="R143" s="37">
        <f>N143*'Données de base'!$C$14*K143</f>
        <v>0</v>
      </c>
      <c r="S143" s="36">
        <f>((Tableau!F143*'Données de base'!$C$25)+(Tableau!G143*'Données de base'!$C$23)+(Tableau!H143*'Données de base'!$C$24))</f>
        <v>0</v>
      </c>
      <c r="T143" s="37">
        <f>S143*'Données de base'!$C$15*L143</f>
        <v>0</v>
      </c>
      <c r="U143" s="37">
        <f>S143*'Données de base'!$C$16</f>
        <v>0</v>
      </c>
      <c r="V143" s="37">
        <f>S143*'Données de base'!$C$17*M143</f>
        <v>0</v>
      </c>
      <c r="W143" s="37">
        <f>S143*'Données de base'!$C$18</f>
        <v>0</v>
      </c>
      <c r="X143" s="37">
        <f>P143/('Données de base'!$C$30/1000)</f>
        <v>0</v>
      </c>
      <c r="Y143" s="37">
        <f>U143/('Données de base'!$C$30/1000)</f>
        <v>0</v>
      </c>
      <c r="Z143" s="37">
        <f>W143/('Données de base'!$C$30/1000)</f>
        <v>0</v>
      </c>
      <c r="AA143" s="37">
        <f t="shared" si="54"/>
        <v>0</v>
      </c>
      <c r="AB143" s="37">
        <f t="shared" si="55"/>
        <v>0</v>
      </c>
      <c r="AC143" s="37">
        <f t="shared" si="56"/>
        <v>0</v>
      </c>
      <c r="AD143" s="37">
        <f t="shared" si="57"/>
        <v>0</v>
      </c>
      <c r="AE143" s="37">
        <f t="shared" si="58"/>
        <v>0</v>
      </c>
      <c r="AF143" s="37">
        <f t="shared" si="59"/>
        <v>0</v>
      </c>
      <c r="AG143" s="37">
        <f t="shared" si="60"/>
        <v>0</v>
      </c>
      <c r="AH143" s="37">
        <f t="shared" si="61"/>
        <v>0</v>
      </c>
      <c r="AI143" s="37">
        <f t="shared" si="62"/>
        <v>0</v>
      </c>
      <c r="AJ143" s="37">
        <f t="shared" si="63"/>
        <v>0</v>
      </c>
      <c r="AK143" s="37">
        <f t="shared" si="64"/>
        <v>0</v>
      </c>
      <c r="AL143" s="37">
        <f t="shared" si="65"/>
        <v>0</v>
      </c>
      <c r="AM143" s="37">
        <f t="shared" si="66"/>
        <v>0</v>
      </c>
      <c r="AN143" s="37">
        <f t="shared" si="67"/>
        <v>0</v>
      </c>
      <c r="AO143" s="37">
        <f t="shared" si="68"/>
        <v>0</v>
      </c>
      <c r="AP143" s="37">
        <f t="shared" si="69"/>
        <v>0</v>
      </c>
      <c r="AQ143" s="37">
        <f t="shared" si="70"/>
        <v>0</v>
      </c>
      <c r="AR143" s="37">
        <f t="shared" si="71"/>
        <v>0</v>
      </c>
      <c r="AS143" s="37">
        <f t="shared" si="72"/>
        <v>0</v>
      </c>
      <c r="AT143" s="37">
        <f t="shared" si="73"/>
        <v>0</v>
      </c>
      <c r="AU143" s="37">
        <f t="shared" si="74"/>
        <v>0</v>
      </c>
      <c r="AV143" s="37">
        <f t="shared" si="75"/>
        <v>0</v>
      </c>
      <c r="AW143" s="37">
        <f t="shared" si="76"/>
        <v>0</v>
      </c>
      <c r="AX143" s="37">
        <f t="shared" si="77"/>
        <v>0</v>
      </c>
      <c r="AY143" s="37">
        <f t="shared" si="78"/>
        <v>0</v>
      </c>
      <c r="AZ143" s="37">
        <f t="shared" si="79"/>
        <v>0</v>
      </c>
    </row>
    <row r="144" spans="1:52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36">
        <f>((Tableau!F144*'Données de base'!$C$29)+(Tableau!G144*'Données de base'!$C$28)+(Tableau!H144*'Données de base'!$C$27))</f>
        <v>0</v>
      </c>
      <c r="O144" s="37">
        <f>N144*'Données de base'!$C$11*I144</f>
        <v>0</v>
      </c>
      <c r="P144" s="37">
        <f>N144*'Données de base'!$C$12*J144</f>
        <v>0</v>
      </c>
      <c r="Q144" s="37">
        <f>N144*'Données de base'!$C$13*K144</f>
        <v>0</v>
      </c>
      <c r="R144" s="37">
        <f>N144*'Données de base'!$C$14*K144</f>
        <v>0</v>
      </c>
      <c r="S144" s="36">
        <f>((Tableau!F144*'Données de base'!$C$25)+(Tableau!G144*'Données de base'!$C$23)+(Tableau!H144*'Données de base'!$C$24))</f>
        <v>0</v>
      </c>
      <c r="T144" s="37">
        <f>S144*'Données de base'!$C$15*L144</f>
        <v>0</v>
      </c>
      <c r="U144" s="37">
        <f>S144*'Données de base'!$C$16</f>
        <v>0</v>
      </c>
      <c r="V144" s="37">
        <f>S144*'Données de base'!$C$17*M144</f>
        <v>0</v>
      </c>
      <c r="W144" s="37">
        <f>S144*'Données de base'!$C$18</f>
        <v>0</v>
      </c>
      <c r="X144" s="37">
        <f>P144/('Données de base'!$C$30/1000)</f>
        <v>0</v>
      </c>
      <c r="Y144" s="37">
        <f>U144/('Données de base'!$C$30/1000)</f>
        <v>0</v>
      </c>
      <c r="Z144" s="37">
        <f>W144/('Données de base'!$C$30/1000)</f>
        <v>0</v>
      </c>
      <c r="AA144" s="37">
        <f t="shared" si="54"/>
        <v>0</v>
      </c>
      <c r="AB144" s="37">
        <f t="shared" si="55"/>
        <v>0</v>
      </c>
      <c r="AC144" s="37">
        <f t="shared" si="56"/>
        <v>0</v>
      </c>
      <c r="AD144" s="37">
        <f t="shared" si="57"/>
        <v>0</v>
      </c>
      <c r="AE144" s="37">
        <f t="shared" si="58"/>
        <v>0</v>
      </c>
      <c r="AF144" s="37">
        <f t="shared" si="59"/>
        <v>0</v>
      </c>
      <c r="AG144" s="37">
        <f t="shared" si="60"/>
        <v>0</v>
      </c>
      <c r="AH144" s="37">
        <f t="shared" si="61"/>
        <v>0</v>
      </c>
      <c r="AI144" s="37">
        <f t="shared" si="62"/>
        <v>0</v>
      </c>
      <c r="AJ144" s="37">
        <f t="shared" si="63"/>
        <v>0</v>
      </c>
      <c r="AK144" s="37">
        <f t="shared" si="64"/>
        <v>0</v>
      </c>
      <c r="AL144" s="37">
        <f t="shared" si="65"/>
        <v>0</v>
      </c>
      <c r="AM144" s="37">
        <f t="shared" si="66"/>
        <v>0</v>
      </c>
      <c r="AN144" s="37">
        <f t="shared" si="67"/>
        <v>0</v>
      </c>
      <c r="AO144" s="37">
        <f t="shared" si="68"/>
        <v>0</v>
      </c>
      <c r="AP144" s="37">
        <f t="shared" si="69"/>
        <v>0</v>
      </c>
      <c r="AQ144" s="37">
        <f t="shared" si="70"/>
        <v>0</v>
      </c>
      <c r="AR144" s="37">
        <f t="shared" si="71"/>
        <v>0</v>
      </c>
      <c r="AS144" s="37">
        <f t="shared" si="72"/>
        <v>0</v>
      </c>
      <c r="AT144" s="37">
        <f t="shared" si="73"/>
        <v>0</v>
      </c>
      <c r="AU144" s="37">
        <f t="shared" si="74"/>
        <v>0</v>
      </c>
      <c r="AV144" s="37">
        <f t="shared" si="75"/>
        <v>0</v>
      </c>
      <c r="AW144" s="37">
        <f t="shared" si="76"/>
        <v>0</v>
      </c>
      <c r="AX144" s="37">
        <f t="shared" si="77"/>
        <v>0</v>
      </c>
      <c r="AY144" s="37">
        <f t="shared" si="78"/>
        <v>0</v>
      </c>
      <c r="AZ144" s="37">
        <f t="shared" si="79"/>
        <v>0</v>
      </c>
    </row>
    <row r="145" spans="1:52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36">
        <f>((Tableau!F145*'Données de base'!$C$29)+(Tableau!G145*'Données de base'!$C$28)+(Tableau!H145*'Données de base'!$C$27))</f>
        <v>0</v>
      </c>
      <c r="O145" s="37">
        <f>N145*'Données de base'!$C$11*I145</f>
        <v>0</v>
      </c>
      <c r="P145" s="37">
        <f>N145*'Données de base'!$C$12*J145</f>
        <v>0</v>
      </c>
      <c r="Q145" s="37">
        <f>N145*'Données de base'!$C$13*K145</f>
        <v>0</v>
      </c>
      <c r="R145" s="37">
        <f>N145*'Données de base'!$C$14*K145</f>
        <v>0</v>
      </c>
      <c r="S145" s="36">
        <f>((Tableau!F145*'Données de base'!$C$25)+(Tableau!G145*'Données de base'!$C$23)+(Tableau!H145*'Données de base'!$C$24))</f>
        <v>0</v>
      </c>
      <c r="T145" s="37">
        <f>S145*'Données de base'!$C$15*L145</f>
        <v>0</v>
      </c>
      <c r="U145" s="37">
        <f>S145*'Données de base'!$C$16</f>
        <v>0</v>
      </c>
      <c r="V145" s="37">
        <f>S145*'Données de base'!$C$17*M145</f>
        <v>0</v>
      </c>
      <c r="W145" s="37">
        <f>S145*'Données de base'!$C$18</f>
        <v>0</v>
      </c>
      <c r="X145" s="37">
        <f>P145/('Données de base'!$C$30/1000)</f>
        <v>0</v>
      </c>
      <c r="Y145" s="37">
        <f>U145/('Données de base'!$C$30/1000)</f>
        <v>0</v>
      </c>
      <c r="Z145" s="37">
        <f>W145/('Données de base'!$C$30/1000)</f>
        <v>0</v>
      </c>
      <c r="AA145" s="37">
        <f t="shared" si="54"/>
        <v>0</v>
      </c>
      <c r="AB145" s="37">
        <f t="shared" si="55"/>
        <v>0</v>
      </c>
      <c r="AC145" s="37">
        <f t="shared" si="56"/>
        <v>0</v>
      </c>
      <c r="AD145" s="37">
        <f t="shared" si="57"/>
        <v>0</v>
      </c>
      <c r="AE145" s="37">
        <f t="shared" si="58"/>
        <v>0</v>
      </c>
      <c r="AF145" s="37">
        <f t="shared" si="59"/>
        <v>0</v>
      </c>
      <c r="AG145" s="37">
        <f t="shared" si="60"/>
        <v>0</v>
      </c>
      <c r="AH145" s="37">
        <f t="shared" si="61"/>
        <v>0</v>
      </c>
      <c r="AI145" s="37">
        <f t="shared" si="62"/>
        <v>0</v>
      </c>
      <c r="AJ145" s="37">
        <f t="shared" si="63"/>
        <v>0</v>
      </c>
      <c r="AK145" s="37">
        <f t="shared" si="64"/>
        <v>0</v>
      </c>
      <c r="AL145" s="37">
        <f t="shared" si="65"/>
        <v>0</v>
      </c>
      <c r="AM145" s="37">
        <f t="shared" si="66"/>
        <v>0</v>
      </c>
      <c r="AN145" s="37">
        <f t="shared" si="67"/>
        <v>0</v>
      </c>
      <c r="AO145" s="37">
        <f t="shared" si="68"/>
        <v>0</v>
      </c>
      <c r="AP145" s="37">
        <f t="shared" si="69"/>
        <v>0</v>
      </c>
      <c r="AQ145" s="37">
        <f t="shared" si="70"/>
        <v>0</v>
      </c>
      <c r="AR145" s="37">
        <f t="shared" si="71"/>
        <v>0</v>
      </c>
      <c r="AS145" s="37">
        <f t="shared" si="72"/>
        <v>0</v>
      </c>
      <c r="AT145" s="37">
        <f t="shared" si="73"/>
        <v>0</v>
      </c>
      <c r="AU145" s="37">
        <f t="shared" si="74"/>
        <v>0</v>
      </c>
      <c r="AV145" s="37">
        <f t="shared" si="75"/>
        <v>0</v>
      </c>
      <c r="AW145" s="37">
        <f t="shared" si="76"/>
        <v>0</v>
      </c>
      <c r="AX145" s="37">
        <f t="shared" si="77"/>
        <v>0</v>
      </c>
      <c r="AY145" s="37">
        <f t="shared" si="78"/>
        <v>0</v>
      </c>
      <c r="AZ145" s="37">
        <f t="shared" si="79"/>
        <v>0</v>
      </c>
    </row>
    <row r="146" spans="1:52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36">
        <f>((Tableau!F146*'Données de base'!$C$29)+(Tableau!G146*'Données de base'!$C$28)+(Tableau!H146*'Données de base'!$C$27))</f>
        <v>0</v>
      </c>
      <c r="O146" s="37">
        <f>N146*'Données de base'!$C$11*I146</f>
        <v>0</v>
      </c>
      <c r="P146" s="37">
        <f>N146*'Données de base'!$C$12*J146</f>
        <v>0</v>
      </c>
      <c r="Q146" s="37">
        <f>N146*'Données de base'!$C$13*K146</f>
        <v>0</v>
      </c>
      <c r="R146" s="37">
        <f>N146*'Données de base'!$C$14*K146</f>
        <v>0</v>
      </c>
      <c r="S146" s="36">
        <f>((Tableau!F146*'Données de base'!$C$25)+(Tableau!G146*'Données de base'!$C$23)+(Tableau!H146*'Données de base'!$C$24))</f>
        <v>0</v>
      </c>
      <c r="T146" s="37">
        <f>S146*'Données de base'!$C$15*L146</f>
        <v>0</v>
      </c>
      <c r="U146" s="37">
        <f>S146*'Données de base'!$C$16</f>
        <v>0</v>
      </c>
      <c r="V146" s="37">
        <f>S146*'Données de base'!$C$17*M146</f>
        <v>0</v>
      </c>
      <c r="W146" s="37">
        <f>S146*'Données de base'!$C$18</f>
        <v>0</v>
      </c>
      <c r="X146" s="37">
        <f>P146/('Données de base'!$C$30/1000)</f>
        <v>0</v>
      </c>
      <c r="Y146" s="37">
        <f>U146/('Données de base'!$C$30/1000)</f>
        <v>0</v>
      </c>
      <c r="Z146" s="37">
        <f>W146/('Données de base'!$C$30/1000)</f>
        <v>0</v>
      </c>
      <c r="AA146" s="37">
        <f t="shared" si="54"/>
        <v>0</v>
      </c>
      <c r="AB146" s="37">
        <f t="shared" si="55"/>
        <v>0</v>
      </c>
      <c r="AC146" s="37">
        <f t="shared" si="56"/>
        <v>0</v>
      </c>
      <c r="AD146" s="37">
        <f t="shared" si="57"/>
        <v>0</v>
      </c>
      <c r="AE146" s="37">
        <f t="shared" si="58"/>
        <v>0</v>
      </c>
      <c r="AF146" s="37">
        <f t="shared" si="59"/>
        <v>0</v>
      </c>
      <c r="AG146" s="37">
        <f t="shared" si="60"/>
        <v>0</v>
      </c>
      <c r="AH146" s="37">
        <f t="shared" si="61"/>
        <v>0</v>
      </c>
      <c r="AI146" s="37">
        <f t="shared" si="62"/>
        <v>0</v>
      </c>
      <c r="AJ146" s="37">
        <f t="shared" si="63"/>
        <v>0</v>
      </c>
      <c r="AK146" s="37">
        <f t="shared" si="64"/>
        <v>0</v>
      </c>
      <c r="AL146" s="37">
        <f t="shared" si="65"/>
        <v>0</v>
      </c>
      <c r="AM146" s="37">
        <f t="shared" si="66"/>
        <v>0</v>
      </c>
      <c r="AN146" s="37">
        <f t="shared" si="67"/>
        <v>0</v>
      </c>
      <c r="AO146" s="37">
        <f t="shared" si="68"/>
        <v>0</v>
      </c>
      <c r="AP146" s="37">
        <f t="shared" si="69"/>
        <v>0</v>
      </c>
      <c r="AQ146" s="37">
        <f t="shared" si="70"/>
        <v>0</v>
      </c>
      <c r="AR146" s="37">
        <f t="shared" si="71"/>
        <v>0</v>
      </c>
      <c r="AS146" s="37">
        <f t="shared" si="72"/>
        <v>0</v>
      </c>
      <c r="AT146" s="37">
        <f t="shared" si="73"/>
        <v>0</v>
      </c>
      <c r="AU146" s="37">
        <f t="shared" si="74"/>
        <v>0</v>
      </c>
      <c r="AV146" s="37">
        <f t="shared" si="75"/>
        <v>0</v>
      </c>
      <c r="AW146" s="37">
        <f t="shared" si="76"/>
        <v>0</v>
      </c>
      <c r="AX146" s="37">
        <f t="shared" si="77"/>
        <v>0</v>
      </c>
      <c r="AY146" s="37">
        <f t="shared" si="78"/>
        <v>0</v>
      </c>
      <c r="AZ146" s="37">
        <f t="shared" si="79"/>
        <v>0</v>
      </c>
    </row>
    <row r="147" spans="1:52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36">
        <f>((Tableau!F147*'Données de base'!$C$29)+(Tableau!G147*'Données de base'!$C$28)+(Tableau!H147*'Données de base'!$C$27))</f>
        <v>0</v>
      </c>
      <c r="O147" s="37">
        <f>N147*'Données de base'!$C$11*I147</f>
        <v>0</v>
      </c>
      <c r="P147" s="37">
        <f>N147*'Données de base'!$C$12*J147</f>
        <v>0</v>
      </c>
      <c r="Q147" s="37">
        <f>N147*'Données de base'!$C$13*K147</f>
        <v>0</v>
      </c>
      <c r="R147" s="37">
        <f>N147*'Données de base'!$C$14*K147</f>
        <v>0</v>
      </c>
      <c r="S147" s="36">
        <f>((Tableau!F147*'Données de base'!$C$25)+(Tableau!G147*'Données de base'!$C$23)+(Tableau!H147*'Données de base'!$C$24))</f>
        <v>0</v>
      </c>
      <c r="T147" s="37">
        <f>S147*'Données de base'!$C$15*L147</f>
        <v>0</v>
      </c>
      <c r="U147" s="37">
        <f>S147*'Données de base'!$C$16</f>
        <v>0</v>
      </c>
      <c r="V147" s="37">
        <f>S147*'Données de base'!$C$17*M147</f>
        <v>0</v>
      </c>
      <c r="W147" s="37">
        <f>S147*'Données de base'!$C$18</f>
        <v>0</v>
      </c>
      <c r="X147" s="37">
        <f>P147/('Données de base'!$C$30/1000)</f>
        <v>0</v>
      </c>
      <c r="Y147" s="37">
        <f>U147/('Données de base'!$C$30/1000)</f>
        <v>0</v>
      </c>
      <c r="Z147" s="37">
        <f>W147/('Données de base'!$C$30/1000)</f>
        <v>0</v>
      </c>
      <c r="AA147" s="37">
        <f t="shared" si="54"/>
        <v>0</v>
      </c>
      <c r="AB147" s="37">
        <f t="shared" si="55"/>
        <v>0</v>
      </c>
      <c r="AC147" s="37">
        <f t="shared" si="56"/>
        <v>0</v>
      </c>
      <c r="AD147" s="37">
        <f t="shared" si="57"/>
        <v>0</v>
      </c>
      <c r="AE147" s="37">
        <f t="shared" si="58"/>
        <v>0</v>
      </c>
      <c r="AF147" s="37">
        <f t="shared" si="59"/>
        <v>0</v>
      </c>
      <c r="AG147" s="37">
        <f t="shared" si="60"/>
        <v>0</v>
      </c>
      <c r="AH147" s="37">
        <f t="shared" si="61"/>
        <v>0</v>
      </c>
      <c r="AI147" s="37">
        <f t="shared" si="62"/>
        <v>0</v>
      </c>
      <c r="AJ147" s="37">
        <f t="shared" si="63"/>
        <v>0</v>
      </c>
      <c r="AK147" s="37">
        <f t="shared" si="64"/>
        <v>0</v>
      </c>
      <c r="AL147" s="37">
        <f t="shared" si="65"/>
        <v>0</v>
      </c>
      <c r="AM147" s="37">
        <f t="shared" si="66"/>
        <v>0</v>
      </c>
      <c r="AN147" s="37">
        <f t="shared" si="67"/>
        <v>0</v>
      </c>
      <c r="AO147" s="37">
        <f t="shared" si="68"/>
        <v>0</v>
      </c>
      <c r="AP147" s="37">
        <f t="shared" si="69"/>
        <v>0</v>
      </c>
      <c r="AQ147" s="37">
        <f t="shared" si="70"/>
        <v>0</v>
      </c>
      <c r="AR147" s="37">
        <f t="shared" si="71"/>
        <v>0</v>
      </c>
      <c r="AS147" s="37">
        <f t="shared" si="72"/>
        <v>0</v>
      </c>
      <c r="AT147" s="37">
        <f t="shared" si="73"/>
        <v>0</v>
      </c>
      <c r="AU147" s="37">
        <f t="shared" si="74"/>
        <v>0</v>
      </c>
      <c r="AV147" s="37">
        <f t="shared" si="75"/>
        <v>0</v>
      </c>
      <c r="AW147" s="37">
        <f t="shared" si="76"/>
        <v>0</v>
      </c>
      <c r="AX147" s="37">
        <f t="shared" si="77"/>
        <v>0</v>
      </c>
      <c r="AY147" s="37">
        <f t="shared" si="78"/>
        <v>0</v>
      </c>
      <c r="AZ147" s="37">
        <f t="shared" si="79"/>
        <v>0</v>
      </c>
    </row>
    <row r="148" spans="1:52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36">
        <f>((Tableau!F148*'Données de base'!$C$29)+(Tableau!G148*'Données de base'!$C$28)+(Tableau!H148*'Données de base'!$C$27))</f>
        <v>0</v>
      </c>
      <c r="O148" s="37">
        <f>N148*'Données de base'!$C$11*I148</f>
        <v>0</v>
      </c>
      <c r="P148" s="37">
        <f>N148*'Données de base'!$C$12*J148</f>
        <v>0</v>
      </c>
      <c r="Q148" s="37">
        <f>N148*'Données de base'!$C$13*K148</f>
        <v>0</v>
      </c>
      <c r="R148" s="37">
        <f>N148*'Données de base'!$C$14*K148</f>
        <v>0</v>
      </c>
      <c r="S148" s="36">
        <f>((Tableau!F148*'Données de base'!$C$25)+(Tableau!G148*'Données de base'!$C$23)+(Tableau!H148*'Données de base'!$C$24))</f>
        <v>0</v>
      </c>
      <c r="T148" s="37">
        <f>S148*'Données de base'!$C$15*L148</f>
        <v>0</v>
      </c>
      <c r="U148" s="37">
        <f>S148*'Données de base'!$C$16</f>
        <v>0</v>
      </c>
      <c r="V148" s="37">
        <f>S148*'Données de base'!$C$17*M148</f>
        <v>0</v>
      </c>
      <c r="W148" s="37">
        <f>S148*'Données de base'!$C$18</f>
        <v>0</v>
      </c>
      <c r="X148" s="37">
        <f>P148/('Données de base'!$C$30/1000)</f>
        <v>0</v>
      </c>
      <c r="Y148" s="37">
        <f>U148/('Données de base'!$C$30/1000)</f>
        <v>0</v>
      </c>
      <c r="Z148" s="37">
        <f>W148/('Données de base'!$C$30/1000)</f>
        <v>0</v>
      </c>
      <c r="AA148" s="37">
        <f t="shared" ref="AA148:AA211" si="80">IF($D148=1,N148,0)</f>
        <v>0</v>
      </c>
      <c r="AB148" s="37">
        <f t="shared" ref="AB148:AB211" si="81">IF($D148=1,O148,0)</f>
        <v>0</v>
      </c>
      <c r="AC148" s="37">
        <f t="shared" ref="AC148:AC211" si="82">IF($D148=1,P148,0)</f>
        <v>0</v>
      </c>
      <c r="AD148" s="37">
        <f t="shared" ref="AD148:AD211" si="83">IF($D148=1,Q148,0)</f>
        <v>0</v>
      </c>
      <c r="AE148" s="37">
        <f t="shared" ref="AE148:AE211" si="84">IF($D148=1,R148,0)</f>
        <v>0</v>
      </c>
      <c r="AF148" s="37">
        <f t="shared" ref="AF148:AF211" si="85">IF($D148=1,S148,0)</f>
        <v>0</v>
      </c>
      <c r="AG148" s="37">
        <f t="shared" ref="AG148:AG211" si="86">IF($D148=1,T148,0)</f>
        <v>0</v>
      </c>
      <c r="AH148" s="37">
        <f t="shared" ref="AH148:AH211" si="87">IF($D148=1,U148,0)</f>
        <v>0</v>
      </c>
      <c r="AI148" s="37">
        <f t="shared" ref="AI148:AI211" si="88">IF($D148=1,V148,0)</f>
        <v>0</v>
      </c>
      <c r="AJ148" s="37">
        <f t="shared" ref="AJ148:AJ211" si="89">IF($D148=1,W148,0)</f>
        <v>0</v>
      </c>
      <c r="AK148" s="37">
        <f t="shared" ref="AK148:AK211" si="90">IF($D148=1,X148,0)</f>
        <v>0</v>
      </c>
      <c r="AL148" s="37">
        <f t="shared" ref="AL148:AL211" si="91">IF($D148=1,Y148,0)</f>
        <v>0</v>
      </c>
      <c r="AM148" s="37">
        <f t="shared" ref="AM148:AM211" si="92">IF($D148=1,Z148,0)</f>
        <v>0</v>
      </c>
      <c r="AN148" s="37">
        <f t="shared" ref="AN148:AN211" si="93">IF($D148=2,N148,0)</f>
        <v>0</v>
      </c>
      <c r="AO148" s="37">
        <f t="shared" ref="AO148:AO211" si="94">IF($D148=2,O148,0)</f>
        <v>0</v>
      </c>
      <c r="AP148" s="37">
        <f t="shared" ref="AP148:AP211" si="95">IF($D148=2,P148,0)</f>
        <v>0</v>
      </c>
      <c r="AQ148" s="37">
        <f t="shared" ref="AQ148:AQ211" si="96">IF($D148=2,Q148,0)</f>
        <v>0</v>
      </c>
      <c r="AR148" s="37">
        <f t="shared" ref="AR148:AR211" si="97">IF($D148=2,R148,0)</f>
        <v>0</v>
      </c>
      <c r="AS148" s="37">
        <f t="shared" ref="AS148:AS211" si="98">IF($D148=2,S148,0)</f>
        <v>0</v>
      </c>
      <c r="AT148" s="37">
        <f t="shared" ref="AT148:AT211" si="99">IF($D148=2,T148,0)</f>
        <v>0</v>
      </c>
      <c r="AU148" s="37">
        <f t="shared" ref="AU148:AU211" si="100">IF($D148=2,U148,0)</f>
        <v>0</v>
      </c>
      <c r="AV148" s="37">
        <f t="shared" ref="AV148:AV211" si="101">IF($D148=2,V148,0)</f>
        <v>0</v>
      </c>
      <c r="AW148" s="37">
        <f t="shared" ref="AW148:AW211" si="102">IF($D148=2,W148,0)</f>
        <v>0</v>
      </c>
      <c r="AX148" s="37">
        <f t="shared" ref="AX148:AX211" si="103">IF($D148=2,X148,0)</f>
        <v>0</v>
      </c>
      <c r="AY148" s="37">
        <f t="shared" ref="AY148:AY211" si="104">IF($D148=2,Y148,0)</f>
        <v>0</v>
      </c>
      <c r="AZ148" s="37">
        <f t="shared" ref="AZ148:AZ211" si="105">IF($D148=2,Z148,0)</f>
        <v>0</v>
      </c>
    </row>
    <row r="149" spans="1:52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36">
        <f>((Tableau!F149*'Données de base'!$C$29)+(Tableau!G149*'Données de base'!$C$28)+(Tableau!H149*'Données de base'!$C$27))</f>
        <v>0</v>
      </c>
      <c r="O149" s="37">
        <f>N149*'Données de base'!$C$11*I149</f>
        <v>0</v>
      </c>
      <c r="P149" s="37">
        <f>N149*'Données de base'!$C$12*J149</f>
        <v>0</v>
      </c>
      <c r="Q149" s="37">
        <f>N149*'Données de base'!$C$13*K149</f>
        <v>0</v>
      </c>
      <c r="R149" s="37">
        <f>N149*'Données de base'!$C$14*K149</f>
        <v>0</v>
      </c>
      <c r="S149" s="36">
        <f>((Tableau!F149*'Données de base'!$C$25)+(Tableau!G149*'Données de base'!$C$23)+(Tableau!H149*'Données de base'!$C$24))</f>
        <v>0</v>
      </c>
      <c r="T149" s="37">
        <f>S149*'Données de base'!$C$15*L149</f>
        <v>0</v>
      </c>
      <c r="U149" s="37">
        <f>S149*'Données de base'!$C$16</f>
        <v>0</v>
      </c>
      <c r="V149" s="37">
        <f>S149*'Données de base'!$C$17*M149</f>
        <v>0</v>
      </c>
      <c r="W149" s="37">
        <f>S149*'Données de base'!$C$18</f>
        <v>0</v>
      </c>
      <c r="X149" s="37">
        <f>P149/('Données de base'!$C$30/1000)</f>
        <v>0</v>
      </c>
      <c r="Y149" s="37">
        <f>U149/('Données de base'!$C$30/1000)</f>
        <v>0</v>
      </c>
      <c r="Z149" s="37">
        <f>W149/('Données de base'!$C$30/1000)</f>
        <v>0</v>
      </c>
      <c r="AA149" s="37">
        <f t="shared" si="80"/>
        <v>0</v>
      </c>
      <c r="AB149" s="37">
        <f t="shared" si="81"/>
        <v>0</v>
      </c>
      <c r="AC149" s="37">
        <f t="shared" si="82"/>
        <v>0</v>
      </c>
      <c r="AD149" s="37">
        <f t="shared" si="83"/>
        <v>0</v>
      </c>
      <c r="AE149" s="37">
        <f t="shared" si="84"/>
        <v>0</v>
      </c>
      <c r="AF149" s="37">
        <f t="shared" si="85"/>
        <v>0</v>
      </c>
      <c r="AG149" s="37">
        <f t="shared" si="86"/>
        <v>0</v>
      </c>
      <c r="AH149" s="37">
        <f t="shared" si="87"/>
        <v>0</v>
      </c>
      <c r="AI149" s="37">
        <f t="shared" si="88"/>
        <v>0</v>
      </c>
      <c r="AJ149" s="37">
        <f t="shared" si="89"/>
        <v>0</v>
      </c>
      <c r="AK149" s="37">
        <f t="shared" si="90"/>
        <v>0</v>
      </c>
      <c r="AL149" s="37">
        <f t="shared" si="91"/>
        <v>0</v>
      </c>
      <c r="AM149" s="37">
        <f t="shared" si="92"/>
        <v>0</v>
      </c>
      <c r="AN149" s="37">
        <f t="shared" si="93"/>
        <v>0</v>
      </c>
      <c r="AO149" s="37">
        <f t="shared" si="94"/>
        <v>0</v>
      </c>
      <c r="AP149" s="37">
        <f t="shared" si="95"/>
        <v>0</v>
      </c>
      <c r="AQ149" s="37">
        <f t="shared" si="96"/>
        <v>0</v>
      </c>
      <c r="AR149" s="37">
        <f t="shared" si="97"/>
        <v>0</v>
      </c>
      <c r="AS149" s="37">
        <f t="shared" si="98"/>
        <v>0</v>
      </c>
      <c r="AT149" s="37">
        <f t="shared" si="99"/>
        <v>0</v>
      </c>
      <c r="AU149" s="37">
        <f t="shared" si="100"/>
        <v>0</v>
      </c>
      <c r="AV149" s="37">
        <f t="shared" si="101"/>
        <v>0</v>
      </c>
      <c r="AW149" s="37">
        <f t="shared" si="102"/>
        <v>0</v>
      </c>
      <c r="AX149" s="37">
        <f t="shared" si="103"/>
        <v>0</v>
      </c>
      <c r="AY149" s="37">
        <f t="shared" si="104"/>
        <v>0</v>
      </c>
      <c r="AZ149" s="37">
        <f t="shared" si="105"/>
        <v>0</v>
      </c>
    </row>
    <row r="150" spans="1:52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36">
        <f>((Tableau!F150*'Données de base'!$C$29)+(Tableau!G150*'Données de base'!$C$28)+(Tableau!H150*'Données de base'!$C$27))</f>
        <v>0</v>
      </c>
      <c r="O150" s="37">
        <f>N150*'Données de base'!$C$11*I150</f>
        <v>0</v>
      </c>
      <c r="P150" s="37">
        <f>N150*'Données de base'!$C$12*J150</f>
        <v>0</v>
      </c>
      <c r="Q150" s="37">
        <f>N150*'Données de base'!$C$13*K150</f>
        <v>0</v>
      </c>
      <c r="R150" s="37">
        <f>N150*'Données de base'!$C$14*K150</f>
        <v>0</v>
      </c>
      <c r="S150" s="36">
        <f>((Tableau!F150*'Données de base'!$C$25)+(Tableau!G150*'Données de base'!$C$23)+(Tableau!H150*'Données de base'!$C$24))</f>
        <v>0</v>
      </c>
      <c r="T150" s="37">
        <f>S150*'Données de base'!$C$15*L150</f>
        <v>0</v>
      </c>
      <c r="U150" s="37">
        <f>S150*'Données de base'!$C$16</f>
        <v>0</v>
      </c>
      <c r="V150" s="37">
        <f>S150*'Données de base'!$C$17*M150</f>
        <v>0</v>
      </c>
      <c r="W150" s="37">
        <f>S150*'Données de base'!$C$18</f>
        <v>0</v>
      </c>
      <c r="X150" s="37">
        <f>P150/('Données de base'!$C$30/1000)</f>
        <v>0</v>
      </c>
      <c r="Y150" s="37">
        <f>U150/('Données de base'!$C$30/1000)</f>
        <v>0</v>
      </c>
      <c r="Z150" s="37">
        <f>W150/('Données de base'!$C$30/1000)</f>
        <v>0</v>
      </c>
      <c r="AA150" s="37">
        <f t="shared" si="80"/>
        <v>0</v>
      </c>
      <c r="AB150" s="37">
        <f t="shared" si="81"/>
        <v>0</v>
      </c>
      <c r="AC150" s="37">
        <f t="shared" si="82"/>
        <v>0</v>
      </c>
      <c r="AD150" s="37">
        <f t="shared" si="83"/>
        <v>0</v>
      </c>
      <c r="AE150" s="37">
        <f t="shared" si="84"/>
        <v>0</v>
      </c>
      <c r="AF150" s="37">
        <f t="shared" si="85"/>
        <v>0</v>
      </c>
      <c r="AG150" s="37">
        <f t="shared" si="86"/>
        <v>0</v>
      </c>
      <c r="AH150" s="37">
        <f t="shared" si="87"/>
        <v>0</v>
      </c>
      <c r="AI150" s="37">
        <f t="shared" si="88"/>
        <v>0</v>
      </c>
      <c r="AJ150" s="37">
        <f t="shared" si="89"/>
        <v>0</v>
      </c>
      <c r="AK150" s="37">
        <f t="shared" si="90"/>
        <v>0</v>
      </c>
      <c r="AL150" s="37">
        <f t="shared" si="91"/>
        <v>0</v>
      </c>
      <c r="AM150" s="37">
        <f t="shared" si="92"/>
        <v>0</v>
      </c>
      <c r="AN150" s="37">
        <f t="shared" si="93"/>
        <v>0</v>
      </c>
      <c r="AO150" s="37">
        <f t="shared" si="94"/>
        <v>0</v>
      </c>
      <c r="AP150" s="37">
        <f t="shared" si="95"/>
        <v>0</v>
      </c>
      <c r="AQ150" s="37">
        <f t="shared" si="96"/>
        <v>0</v>
      </c>
      <c r="AR150" s="37">
        <f t="shared" si="97"/>
        <v>0</v>
      </c>
      <c r="AS150" s="37">
        <f t="shared" si="98"/>
        <v>0</v>
      </c>
      <c r="AT150" s="37">
        <f t="shared" si="99"/>
        <v>0</v>
      </c>
      <c r="AU150" s="37">
        <f t="shared" si="100"/>
        <v>0</v>
      </c>
      <c r="AV150" s="37">
        <f t="shared" si="101"/>
        <v>0</v>
      </c>
      <c r="AW150" s="37">
        <f t="shared" si="102"/>
        <v>0</v>
      </c>
      <c r="AX150" s="37">
        <f t="shared" si="103"/>
        <v>0</v>
      </c>
      <c r="AY150" s="37">
        <f t="shared" si="104"/>
        <v>0</v>
      </c>
      <c r="AZ150" s="37">
        <f t="shared" si="105"/>
        <v>0</v>
      </c>
    </row>
    <row r="151" spans="1:52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36">
        <f>((Tableau!F151*'Données de base'!$C$29)+(Tableau!G151*'Données de base'!$C$28)+(Tableau!H151*'Données de base'!$C$27))</f>
        <v>0</v>
      </c>
      <c r="O151" s="37">
        <f>N151*'Données de base'!$C$11*I151</f>
        <v>0</v>
      </c>
      <c r="P151" s="37">
        <f>N151*'Données de base'!$C$12*J151</f>
        <v>0</v>
      </c>
      <c r="Q151" s="37">
        <f>N151*'Données de base'!$C$13*K151</f>
        <v>0</v>
      </c>
      <c r="R151" s="37">
        <f>N151*'Données de base'!$C$14*K151</f>
        <v>0</v>
      </c>
      <c r="S151" s="36">
        <f>((Tableau!F151*'Données de base'!$C$25)+(Tableau!G151*'Données de base'!$C$23)+(Tableau!H151*'Données de base'!$C$24))</f>
        <v>0</v>
      </c>
      <c r="T151" s="37">
        <f>S151*'Données de base'!$C$15*L151</f>
        <v>0</v>
      </c>
      <c r="U151" s="37">
        <f>S151*'Données de base'!$C$16</f>
        <v>0</v>
      </c>
      <c r="V151" s="37">
        <f>S151*'Données de base'!$C$17*M151</f>
        <v>0</v>
      </c>
      <c r="W151" s="37">
        <f>S151*'Données de base'!$C$18</f>
        <v>0</v>
      </c>
      <c r="X151" s="37">
        <f>P151/('Données de base'!$C$30/1000)</f>
        <v>0</v>
      </c>
      <c r="Y151" s="37">
        <f>U151/('Données de base'!$C$30/1000)</f>
        <v>0</v>
      </c>
      <c r="Z151" s="37">
        <f>W151/('Données de base'!$C$30/1000)</f>
        <v>0</v>
      </c>
      <c r="AA151" s="37">
        <f t="shared" si="80"/>
        <v>0</v>
      </c>
      <c r="AB151" s="37">
        <f t="shared" si="81"/>
        <v>0</v>
      </c>
      <c r="AC151" s="37">
        <f t="shared" si="82"/>
        <v>0</v>
      </c>
      <c r="AD151" s="37">
        <f t="shared" si="83"/>
        <v>0</v>
      </c>
      <c r="AE151" s="37">
        <f t="shared" si="84"/>
        <v>0</v>
      </c>
      <c r="AF151" s="37">
        <f t="shared" si="85"/>
        <v>0</v>
      </c>
      <c r="AG151" s="37">
        <f t="shared" si="86"/>
        <v>0</v>
      </c>
      <c r="AH151" s="37">
        <f t="shared" si="87"/>
        <v>0</v>
      </c>
      <c r="AI151" s="37">
        <f t="shared" si="88"/>
        <v>0</v>
      </c>
      <c r="AJ151" s="37">
        <f t="shared" si="89"/>
        <v>0</v>
      </c>
      <c r="AK151" s="37">
        <f t="shared" si="90"/>
        <v>0</v>
      </c>
      <c r="AL151" s="37">
        <f t="shared" si="91"/>
        <v>0</v>
      </c>
      <c r="AM151" s="37">
        <f t="shared" si="92"/>
        <v>0</v>
      </c>
      <c r="AN151" s="37">
        <f t="shared" si="93"/>
        <v>0</v>
      </c>
      <c r="AO151" s="37">
        <f t="shared" si="94"/>
        <v>0</v>
      </c>
      <c r="AP151" s="37">
        <f t="shared" si="95"/>
        <v>0</v>
      </c>
      <c r="AQ151" s="37">
        <f t="shared" si="96"/>
        <v>0</v>
      </c>
      <c r="AR151" s="37">
        <f t="shared" si="97"/>
        <v>0</v>
      </c>
      <c r="AS151" s="37">
        <f t="shared" si="98"/>
        <v>0</v>
      </c>
      <c r="AT151" s="37">
        <f t="shared" si="99"/>
        <v>0</v>
      </c>
      <c r="AU151" s="37">
        <f t="shared" si="100"/>
        <v>0</v>
      </c>
      <c r="AV151" s="37">
        <f t="shared" si="101"/>
        <v>0</v>
      </c>
      <c r="AW151" s="37">
        <f t="shared" si="102"/>
        <v>0</v>
      </c>
      <c r="AX151" s="37">
        <f t="shared" si="103"/>
        <v>0</v>
      </c>
      <c r="AY151" s="37">
        <f t="shared" si="104"/>
        <v>0</v>
      </c>
      <c r="AZ151" s="37">
        <f t="shared" si="105"/>
        <v>0</v>
      </c>
    </row>
    <row r="152" spans="1:52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36">
        <f>((Tableau!F152*'Données de base'!$C$29)+(Tableau!G152*'Données de base'!$C$28)+(Tableau!H152*'Données de base'!$C$27))</f>
        <v>0</v>
      </c>
      <c r="O152" s="37">
        <f>N152*'Données de base'!$C$11*I152</f>
        <v>0</v>
      </c>
      <c r="P152" s="37">
        <f>N152*'Données de base'!$C$12*J152</f>
        <v>0</v>
      </c>
      <c r="Q152" s="37">
        <f>N152*'Données de base'!$C$13*K152</f>
        <v>0</v>
      </c>
      <c r="R152" s="37">
        <f>N152*'Données de base'!$C$14*K152</f>
        <v>0</v>
      </c>
      <c r="S152" s="36">
        <f>((Tableau!F152*'Données de base'!$C$25)+(Tableau!G152*'Données de base'!$C$23)+(Tableau!H152*'Données de base'!$C$24))</f>
        <v>0</v>
      </c>
      <c r="T152" s="37">
        <f>S152*'Données de base'!$C$15*L152</f>
        <v>0</v>
      </c>
      <c r="U152" s="37">
        <f>S152*'Données de base'!$C$16</f>
        <v>0</v>
      </c>
      <c r="V152" s="37">
        <f>S152*'Données de base'!$C$17*M152</f>
        <v>0</v>
      </c>
      <c r="W152" s="37">
        <f>S152*'Données de base'!$C$18</f>
        <v>0</v>
      </c>
      <c r="X152" s="37">
        <f>P152/('Données de base'!$C$30/1000)</f>
        <v>0</v>
      </c>
      <c r="Y152" s="37">
        <f>U152/('Données de base'!$C$30/1000)</f>
        <v>0</v>
      </c>
      <c r="Z152" s="37">
        <f>W152/('Données de base'!$C$30/1000)</f>
        <v>0</v>
      </c>
      <c r="AA152" s="37">
        <f t="shared" si="80"/>
        <v>0</v>
      </c>
      <c r="AB152" s="37">
        <f t="shared" si="81"/>
        <v>0</v>
      </c>
      <c r="AC152" s="37">
        <f t="shared" si="82"/>
        <v>0</v>
      </c>
      <c r="AD152" s="37">
        <f t="shared" si="83"/>
        <v>0</v>
      </c>
      <c r="AE152" s="37">
        <f t="shared" si="84"/>
        <v>0</v>
      </c>
      <c r="AF152" s="37">
        <f t="shared" si="85"/>
        <v>0</v>
      </c>
      <c r="AG152" s="37">
        <f t="shared" si="86"/>
        <v>0</v>
      </c>
      <c r="AH152" s="37">
        <f t="shared" si="87"/>
        <v>0</v>
      </c>
      <c r="AI152" s="37">
        <f t="shared" si="88"/>
        <v>0</v>
      </c>
      <c r="AJ152" s="37">
        <f t="shared" si="89"/>
        <v>0</v>
      </c>
      <c r="AK152" s="37">
        <f t="shared" si="90"/>
        <v>0</v>
      </c>
      <c r="AL152" s="37">
        <f t="shared" si="91"/>
        <v>0</v>
      </c>
      <c r="AM152" s="37">
        <f t="shared" si="92"/>
        <v>0</v>
      </c>
      <c r="AN152" s="37">
        <f t="shared" si="93"/>
        <v>0</v>
      </c>
      <c r="AO152" s="37">
        <f t="shared" si="94"/>
        <v>0</v>
      </c>
      <c r="AP152" s="37">
        <f t="shared" si="95"/>
        <v>0</v>
      </c>
      <c r="AQ152" s="37">
        <f t="shared" si="96"/>
        <v>0</v>
      </c>
      <c r="AR152" s="37">
        <f t="shared" si="97"/>
        <v>0</v>
      </c>
      <c r="AS152" s="37">
        <f t="shared" si="98"/>
        <v>0</v>
      </c>
      <c r="AT152" s="37">
        <f t="shared" si="99"/>
        <v>0</v>
      </c>
      <c r="AU152" s="37">
        <f t="shared" si="100"/>
        <v>0</v>
      </c>
      <c r="AV152" s="37">
        <f t="shared" si="101"/>
        <v>0</v>
      </c>
      <c r="AW152" s="37">
        <f t="shared" si="102"/>
        <v>0</v>
      </c>
      <c r="AX152" s="37">
        <f t="shared" si="103"/>
        <v>0</v>
      </c>
      <c r="AY152" s="37">
        <f t="shared" si="104"/>
        <v>0</v>
      </c>
      <c r="AZ152" s="37">
        <f t="shared" si="105"/>
        <v>0</v>
      </c>
    </row>
    <row r="153" spans="1:52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36">
        <f>((Tableau!F153*'Données de base'!$C$29)+(Tableau!G153*'Données de base'!$C$28)+(Tableau!H153*'Données de base'!$C$27))</f>
        <v>0</v>
      </c>
      <c r="O153" s="37">
        <f>N153*'Données de base'!$C$11*I153</f>
        <v>0</v>
      </c>
      <c r="P153" s="37">
        <f>N153*'Données de base'!$C$12*J153</f>
        <v>0</v>
      </c>
      <c r="Q153" s="37">
        <f>N153*'Données de base'!$C$13*K153</f>
        <v>0</v>
      </c>
      <c r="R153" s="37">
        <f>N153*'Données de base'!$C$14*K153</f>
        <v>0</v>
      </c>
      <c r="S153" s="36">
        <f>((Tableau!F153*'Données de base'!$C$25)+(Tableau!G153*'Données de base'!$C$23)+(Tableau!H153*'Données de base'!$C$24))</f>
        <v>0</v>
      </c>
      <c r="T153" s="37">
        <f>S153*'Données de base'!$C$15*L153</f>
        <v>0</v>
      </c>
      <c r="U153" s="37">
        <f>S153*'Données de base'!$C$16</f>
        <v>0</v>
      </c>
      <c r="V153" s="37">
        <f>S153*'Données de base'!$C$17*M153</f>
        <v>0</v>
      </c>
      <c r="W153" s="37">
        <f>S153*'Données de base'!$C$18</f>
        <v>0</v>
      </c>
      <c r="X153" s="37">
        <f>P153/('Données de base'!$C$30/1000)</f>
        <v>0</v>
      </c>
      <c r="Y153" s="37">
        <f>U153/('Données de base'!$C$30/1000)</f>
        <v>0</v>
      </c>
      <c r="Z153" s="37">
        <f>W153/('Données de base'!$C$30/1000)</f>
        <v>0</v>
      </c>
      <c r="AA153" s="37">
        <f t="shared" si="80"/>
        <v>0</v>
      </c>
      <c r="AB153" s="37">
        <f t="shared" si="81"/>
        <v>0</v>
      </c>
      <c r="AC153" s="37">
        <f t="shared" si="82"/>
        <v>0</v>
      </c>
      <c r="AD153" s="37">
        <f t="shared" si="83"/>
        <v>0</v>
      </c>
      <c r="AE153" s="37">
        <f t="shared" si="84"/>
        <v>0</v>
      </c>
      <c r="AF153" s="37">
        <f t="shared" si="85"/>
        <v>0</v>
      </c>
      <c r="AG153" s="37">
        <f t="shared" si="86"/>
        <v>0</v>
      </c>
      <c r="AH153" s="37">
        <f t="shared" si="87"/>
        <v>0</v>
      </c>
      <c r="AI153" s="37">
        <f t="shared" si="88"/>
        <v>0</v>
      </c>
      <c r="AJ153" s="37">
        <f t="shared" si="89"/>
        <v>0</v>
      </c>
      <c r="AK153" s="37">
        <f t="shared" si="90"/>
        <v>0</v>
      </c>
      <c r="AL153" s="37">
        <f t="shared" si="91"/>
        <v>0</v>
      </c>
      <c r="AM153" s="37">
        <f t="shared" si="92"/>
        <v>0</v>
      </c>
      <c r="AN153" s="37">
        <f t="shared" si="93"/>
        <v>0</v>
      </c>
      <c r="AO153" s="37">
        <f t="shared" si="94"/>
        <v>0</v>
      </c>
      <c r="AP153" s="37">
        <f t="shared" si="95"/>
        <v>0</v>
      </c>
      <c r="AQ153" s="37">
        <f t="shared" si="96"/>
        <v>0</v>
      </c>
      <c r="AR153" s="37">
        <f t="shared" si="97"/>
        <v>0</v>
      </c>
      <c r="AS153" s="37">
        <f t="shared" si="98"/>
        <v>0</v>
      </c>
      <c r="AT153" s="37">
        <f t="shared" si="99"/>
        <v>0</v>
      </c>
      <c r="AU153" s="37">
        <f t="shared" si="100"/>
        <v>0</v>
      </c>
      <c r="AV153" s="37">
        <f t="shared" si="101"/>
        <v>0</v>
      </c>
      <c r="AW153" s="37">
        <f t="shared" si="102"/>
        <v>0</v>
      </c>
      <c r="AX153" s="37">
        <f t="shared" si="103"/>
        <v>0</v>
      </c>
      <c r="AY153" s="37">
        <f t="shared" si="104"/>
        <v>0</v>
      </c>
      <c r="AZ153" s="37">
        <f t="shared" si="105"/>
        <v>0</v>
      </c>
    </row>
    <row r="154" spans="1:52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36">
        <f>((Tableau!F154*'Données de base'!$C$29)+(Tableau!G154*'Données de base'!$C$28)+(Tableau!H154*'Données de base'!$C$27))</f>
        <v>0</v>
      </c>
      <c r="O154" s="37">
        <f>N154*'Données de base'!$C$11*I154</f>
        <v>0</v>
      </c>
      <c r="P154" s="37">
        <f>N154*'Données de base'!$C$12*J154</f>
        <v>0</v>
      </c>
      <c r="Q154" s="37">
        <f>N154*'Données de base'!$C$13*K154</f>
        <v>0</v>
      </c>
      <c r="R154" s="37">
        <f>N154*'Données de base'!$C$14*K154</f>
        <v>0</v>
      </c>
      <c r="S154" s="36">
        <f>((Tableau!F154*'Données de base'!$C$25)+(Tableau!G154*'Données de base'!$C$23)+(Tableau!H154*'Données de base'!$C$24))</f>
        <v>0</v>
      </c>
      <c r="T154" s="37">
        <f>S154*'Données de base'!$C$15*L154</f>
        <v>0</v>
      </c>
      <c r="U154" s="37">
        <f>S154*'Données de base'!$C$16</f>
        <v>0</v>
      </c>
      <c r="V154" s="37">
        <f>S154*'Données de base'!$C$17*M154</f>
        <v>0</v>
      </c>
      <c r="W154" s="37">
        <f>S154*'Données de base'!$C$18</f>
        <v>0</v>
      </c>
      <c r="X154" s="37">
        <f>P154/('Données de base'!$C$30/1000)</f>
        <v>0</v>
      </c>
      <c r="Y154" s="37">
        <f>U154/('Données de base'!$C$30/1000)</f>
        <v>0</v>
      </c>
      <c r="Z154" s="37">
        <f>W154/('Données de base'!$C$30/1000)</f>
        <v>0</v>
      </c>
      <c r="AA154" s="37">
        <f t="shared" si="80"/>
        <v>0</v>
      </c>
      <c r="AB154" s="37">
        <f t="shared" si="81"/>
        <v>0</v>
      </c>
      <c r="AC154" s="37">
        <f t="shared" si="82"/>
        <v>0</v>
      </c>
      <c r="AD154" s="37">
        <f t="shared" si="83"/>
        <v>0</v>
      </c>
      <c r="AE154" s="37">
        <f t="shared" si="84"/>
        <v>0</v>
      </c>
      <c r="AF154" s="37">
        <f t="shared" si="85"/>
        <v>0</v>
      </c>
      <c r="AG154" s="37">
        <f t="shared" si="86"/>
        <v>0</v>
      </c>
      <c r="AH154" s="37">
        <f t="shared" si="87"/>
        <v>0</v>
      </c>
      <c r="AI154" s="37">
        <f t="shared" si="88"/>
        <v>0</v>
      </c>
      <c r="AJ154" s="37">
        <f t="shared" si="89"/>
        <v>0</v>
      </c>
      <c r="AK154" s="37">
        <f t="shared" si="90"/>
        <v>0</v>
      </c>
      <c r="AL154" s="37">
        <f t="shared" si="91"/>
        <v>0</v>
      </c>
      <c r="AM154" s="37">
        <f t="shared" si="92"/>
        <v>0</v>
      </c>
      <c r="AN154" s="37">
        <f t="shared" si="93"/>
        <v>0</v>
      </c>
      <c r="AO154" s="37">
        <f t="shared" si="94"/>
        <v>0</v>
      </c>
      <c r="AP154" s="37">
        <f t="shared" si="95"/>
        <v>0</v>
      </c>
      <c r="AQ154" s="37">
        <f t="shared" si="96"/>
        <v>0</v>
      </c>
      <c r="AR154" s="37">
        <f t="shared" si="97"/>
        <v>0</v>
      </c>
      <c r="AS154" s="37">
        <f t="shared" si="98"/>
        <v>0</v>
      </c>
      <c r="AT154" s="37">
        <f t="shared" si="99"/>
        <v>0</v>
      </c>
      <c r="AU154" s="37">
        <f t="shared" si="100"/>
        <v>0</v>
      </c>
      <c r="AV154" s="37">
        <f t="shared" si="101"/>
        <v>0</v>
      </c>
      <c r="AW154" s="37">
        <f t="shared" si="102"/>
        <v>0</v>
      </c>
      <c r="AX154" s="37">
        <f t="shared" si="103"/>
        <v>0</v>
      </c>
      <c r="AY154" s="37">
        <f t="shared" si="104"/>
        <v>0</v>
      </c>
      <c r="AZ154" s="37">
        <f t="shared" si="105"/>
        <v>0</v>
      </c>
    </row>
    <row r="155" spans="1:52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36">
        <f>((Tableau!F155*'Données de base'!$C$29)+(Tableau!G155*'Données de base'!$C$28)+(Tableau!H155*'Données de base'!$C$27))</f>
        <v>0</v>
      </c>
      <c r="O155" s="37">
        <f>N155*'Données de base'!$C$11*I155</f>
        <v>0</v>
      </c>
      <c r="P155" s="37">
        <f>N155*'Données de base'!$C$12*J155</f>
        <v>0</v>
      </c>
      <c r="Q155" s="37">
        <f>N155*'Données de base'!$C$13*K155</f>
        <v>0</v>
      </c>
      <c r="R155" s="37">
        <f>N155*'Données de base'!$C$14*K155</f>
        <v>0</v>
      </c>
      <c r="S155" s="36">
        <f>((Tableau!F155*'Données de base'!$C$25)+(Tableau!G155*'Données de base'!$C$23)+(Tableau!H155*'Données de base'!$C$24))</f>
        <v>0</v>
      </c>
      <c r="T155" s="37">
        <f>S155*'Données de base'!$C$15*L155</f>
        <v>0</v>
      </c>
      <c r="U155" s="37">
        <f>S155*'Données de base'!$C$16</f>
        <v>0</v>
      </c>
      <c r="V155" s="37">
        <f>S155*'Données de base'!$C$17*M155</f>
        <v>0</v>
      </c>
      <c r="W155" s="37">
        <f>S155*'Données de base'!$C$18</f>
        <v>0</v>
      </c>
      <c r="X155" s="37">
        <f>P155/('Données de base'!$C$30/1000)</f>
        <v>0</v>
      </c>
      <c r="Y155" s="37">
        <f>U155/('Données de base'!$C$30/1000)</f>
        <v>0</v>
      </c>
      <c r="Z155" s="37">
        <f>W155/('Données de base'!$C$30/1000)</f>
        <v>0</v>
      </c>
      <c r="AA155" s="37">
        <f t="shared" si="80"/>
        <v>0</v>
      </c>
      <c r="AB155" s="37">
        <f t="shared" si="81"/>
        <v>0</v>
      </c>
      <c r="AC155" s="37">
        <f t="shared" si="82"/>
        <v>0</v>
      </c>
      <c r="AD155" s="37">
        <f t="shared" si="83"/>
        <v>0</v>
      </c>
      <c r="AE155" s="37">
        <f t="shared" si="84"/>
        <v>0</v>
      </c>
      <c r="AF155" s="37">
        <f t="shared" si="85"/>
        <v>0</v>
      </c>
      <c r="AG155" s="37">
        <f t="shared" si="86"/>
        <v>0</v>
      </c>
      <c r="AH155" s="37">
        <f t="shared" si="87"/>
        <v>0</v>
      </c>
      <c r="AI155" s="37">
        <f t="shared" si="88"/>
        <v>0</v>
      </c>
      <c r="AJ155" s="37">
        <f t="shared" si="89"/>
        <v>0</v>
      </c>
      <c r="AK155" s="37">
        <f t="shared" si="90"/>
        <v>0</v>
      </c>
      <c r="AL155" s="37">
        <f t="shared" si="91"/>
        <v>0</v>
      </c>
      <c r="AM155" s="37">
        <f t="shared" si="92"/>
        <v>0</v>
      </c>
      <c r="AN155" s="37">
        <f t="shared" si="93"/>
        <v>0</v>
      </c>
      <c r="AO155" s="37">
        <f t="shared" si="94"/>
        <v>0</v>
      </c>
      <c r="AP155" s="37">
        <f t="shared" si="95"/>
        <v>0</v>
      </c>
      <c r="AQ155" s="37">
        <f t="shared" si="96"/>
        <v>0</v>
      </c>
      <c r="AR155" s="37">
        <f t="shared" si="97"/>
        <v>0</v>
      </c>
      <c r="AS155" s="37">
        <f t="shared" si="98"/>
        <v>0</v>
      </c>
      <c r="AT155" s="37">
        <f t="shared" si="99"/>
        <v>0</v>
      </c>
      <c r="AU155" s="37">
        <f t="shared" si="100"/>
        <v>0</v>
      </c>
      <c r="AV155" s="37">
        <f t="shared" si="101"/>
        <v>0</v>
      </c>
      <c r="AW155" s="37">
        <f t="shared" si="102"/>
        <v>0</v>
      </c>
      <c r="AX155" s="37">
        <f t="shared" si="103"/>
        <v>0</v>
      </c>
      <c r="AY155" s="37">
        <f t="shared" si="104"/>
        <v>0</v>
      </c>
      <c r="AZ155" s="37">
        <f t="shared" si="105"/>
        <v>0</v>
      </c>
    </row>
    <row r="156" spans="1:52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36">
        <f>((Tableau!F156*'Données de base'!$C$29)+(Tableau!G156*'Données de base'!$C$28)+(Tableau!H156*'Données de base'!$C$27))</f>
        <v>0</v>
      </c>
      <c r="O156" s="37">
        <f>N156*'Données de base'!$C$11*I156</f>
        <v>0</v>
      </c>
      <c r="P156" s="37">
        <f>N156*'Données de base'!$C$12*J156</f>
        <v>0</v>
      </c>
      <c r="Q156" s="37">
        <f>N156*'Données de base'!$C$13*K156</f>
        <v>0</v>
      </c>
      <c r="R156" s="37">
        <f>N156*'Données de base'!$C$14*K156</f>
        <v>0</v>
      </c>
      <c r="S156" s="36">
        <f>((Tableau!F156*'Données de base'!$C$25)+(Tableau!G156*'Données de base'!$C$23)+(Tableau!H156*'Données de base'!$C$24))</f>
        <v>0</v>
      </c>
      <c r="T156" s="37">
        <f>S156*'Données de base'!$C$15*L156</f>
        <v>0</v>
      </c>
      <c r="U156" s="37">
        <f>S156*'Données de base'!$C$16</f>
        <v>0</v>
      </c>
      <c r="V156" s="37">
        <f>S156*'Données de base'!$C$17*M156</f>
        <v>0</v>
      </c>
      <c r="W156" s="37">
        <f>S156*'Données de base'!$C$18</f>
        <v>0</v>
      </c>
      <c r="X156" s="37">
        <f>P156/('Données de base'!$C$30/1000)</f>
        <v>0</v>
      </c>
      <c r="Y156" s="37">
        <f>U156/('Données de base'!$C$30/1000)</f>
        <v>0</v>
      </c>
      <c r="Z156" s="37">
        <f>W156/('Données de base'!$C$30/1000)</f>
        <v>0</v>
      </c>
      <c r="AA156" s="37">
        <f t="shared" si="80"/>
        <v>0</v>
      </c>
      <c r="AB156" s="37">
        <f t="shared" si="81"/>
        <v>0</v>
      </c>
      <c r="AC156" s="37">
        <f t="shared" si="82"/>
        <v>0</v>
      </c>
      <c r="AD156" s="37">
        <f t="shared" si="83"/>
        <v>0</v>
      </c>
      <c r="AE156" s="37">
        <f t="shared" si="84"/>
        <v>0</v>
      </c>
      <c r="AF156" s="37">
        <f t="shared" si="85"/>
        <v>0</v>
      </c>
      <c r="AG156" s="37">
        <f t="shared" si="86"/>
        <v>0</v>
      </c>
      <c r="AH156" s="37">
        <f t="shared" si="87"/>
        <v>0</v>
      </c>
      <c r="AI156" s="37">
        <f t="shared" si="88"/>
        <v>0</v>
      </c>
      <c r="AJ156" s="37">
        <f t="shared" si="89"/>
        <v>0</v>
      </c>
      <c r="AK156" s="37">
        <f t="shared" si="90"/>
        <v>0</v>
      </c>
      <c r="AL156" s="37">
        <f t="shared" si="91"/>
        <v>0</v>
      </c>
      <c r="AM156" s="37">
        <f t="shared" si="92"/>
        <v>0</v>
      </c>
      <c r="AN156" s="37">
        <f t="shared" si="93"/>
        <v>0</v>
      </c>
      <c r="AO156" s="37">
        <f t="shared" si="94"/>
        <v>0</v>
      </c>
      <c r="AP156" s="37">
        <f t="shared" si="95"/>
        <v>0</v>
      </c>
      <c r="AQ156" s="37">
        <f t="shared" si="96"/>
        <v>0</v>
      </c>
      <c r="AR156" s="37">
        <f t="shared" si="97"/>
        <v>0</v>
      </c>
      <c r="AS156" s="37">
        <f t="shared" si="98"/>
        <v>0</v>
      </c>
      <c r="AT156" s="37">
        <f t="shared" si="99"/>
        <v>0</v>
      </c>
      <c r="AU156" s="37">
        <f t="shared" si="100"/>
        <v>0</v>
      </c>
      <c r="AV156" s="37">
        <f t="shared" si="101"/>
        <v>0</v>
      </c>
      <c r="AW156" s="37">
        <f t="shared" si="102"/>
        <v>0</v>
      </c>
      <c r="AX156" s="37">
        <f t="shared" si="103"/>
        <v>0</v>
      </c>
      <c r="AY156" s="37">
        <f t="shared" si="104"/>
        <v>0</v>
      </c>
      <c r="AZ156" s="37">
        <f t="shared" si="105"/>
        <v>0</v>
      </c>
    </row>
    <row r="157" spans="1:52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36">
        <f>((Tableau!F157*'Données de base'!$C$29)+(Tableau!G157*'Données de base'!$C$28)+(Tableau!H157*'Données de base'!$C$27))</f>
        <v>0</v>
      </c>
      <c r="O157" s="37">
        <f>N157*'Données de base'!$C$11*I157</f>
        <v>0</v>
      </c>
      <c r="P157" s="37">
        <f>N157*'Données de base'!$C$12*J157</f>
        <v>0</v>
      </c>
      <c r="Q157" s="37">
        <f>N157*'Données de base'!$C$13*K157</f>
        <v>0</v>
      </c>
      <c r="R157" s="37">
        <f>N157*'Données de base'!$C$14*K157</f>
        <v>0</v>
      </c>
      <c r="S157" s="36">
        <f>((Tableau!F157*'Données de base'!$C$25)+(Tableau!G157*'Données de base'!$C$23)+(Tableau!H157*'Données de base'!$C$24))</f>
        <v>0</v>
      </c>
      <c r="T157" s="37">
        <f>S157*'Données de base'!$C$15*L157</f>
        <v>0</v>
      </c>
      <c r="U157" s="37">
        <f>S157*'Données de base'!$C$16</f>
        <v>0</v>
      </c>
      <c r="V157" s="37">
        <f>S157*'Données de base'!$C$17*M157</f>
        <v>0</v>
      </c>
      <c r="W157" s="37">
        <f>S157*'Données de base'!$C$18</f>
        <v>0</v>
      </c>
      <c r="X157" s="37">
        <f>P157/('Données de base'!$C$30/1000)</f>
        <v>0</v>
      </c>
      <c r="Y157" s="37">
        <f>U157/('Données de base'!$C$30/1000)</f>
        <v>0</v>
      </c>
      <c r="Z157" s="37">
        <f>W157/('Données de base'!$C$30/1000)</f>
        <v>0</v>
      </c>
      <c r="AA157" s="37">
        <f t="shared" si="80"/>
        <v>0</v>
      </c>
      <c r="AB157" s="37">
        <f t="shared" si="81"/>
        <v>0</v>
      </c>
      <c r="AC157" s="37">
        <f t="shared" si="82"/>
        <v>0</v>
      </c>
      <c r="AD157" s="37">
        <f t="shared" si="83"/>
        <v>0</v>
      </c>
      <c r="AE157" s="37">
        <f t="shared" si="84"/>
        <v>0</v>
      </c>
      <c r="AF157" s="37">
        <f t="shared" si="85"/>
        <v>0</v>
      </c>
      <c r="AG157" s="37">
        <f t="shared" si="86"/>
        <v>0</v>
      </c>
      <c r="AH157" s="37">
        <f t="shared" si="87"/>
        <v>0</v>
      </c>
      <c r="AI157" s="37">
        <f t="shared" si="88"/>
        <v>0</v>
      </c>
      <c r="AJ157" s="37">
        <f t="shared" si="89"/>
        <v>0</v>
      </c>
      <c r="AK157" s="37">
        <f t="shared" si="90"/>
        <v>0</v>
      </c>
      <c r="AL157" s="37">
        <f t="shared" si="91"/>
        <v>0</v>
      </c>
      <c r="AM157" s="37">
        <f t="shared" si="92"/>
        <v>0</v>
      </c>
      <c r="AN157" s="37">
        <f t="shared" si="93"/>
        <v>0</v>
      </c>
      <c r="AO157" s="37">
        <f t="shared" si="94"/>
        <v>0</v>
      </c>
      <c r="AP157" s="37">
        <f t="shared" si="95"/>
        <v>0</v>
      </c>
      <c r="AQ157" s="37">
        <f t="shared" si="96"/>
        <v>0</v>
      </c>
      <c r="AR157" s="37">
        <f t="shared" si="97"/>
        <v>0</v>
      </c>
      <c r="AS157" s="37">
        <f t="shared" si="98"/>
        <v>0</v>
      </c>
      <c r="AT157" s="37">
        <f t="shared" si="99"/>
        <v>0</v>
      </c>
      <c r="AU157" s="37">
        <f t="shared" si="100"/>
        <v>0</v>
      </c>
      <c r="AV157" s="37">
        <f t="shared" si="101"/>
        <v>0</v>
      </c>
      <c r="AW157" s="37">
        <f t="shared" si="102"/>
        <v>0</v>
      </c>
      <c r="AX157" s="37">
        <f t="shared" si="103"/>
        <v>0</v>
      </c>
      <c r="AY157" s="37">
        <f t="shared" si="104"/>
        <v>0</v>
      </c>
      <c r="AZ157" s="37">
        <f t="shared" si="105"/>
        <v>0</v>
      </c>
    </row>
    <row r="158" spans="1:52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36">
        <f>((Tableau!F158*'Données de base'!$C$29)+(Tableau!G158*'Données de base'!$C$28)+(Tableau!H158*'Données de base'!$C$27))</f>
        <v>0</v>
      </c>
      <c r="O158" s="37">
        <f>N158*'Données de base'!$C$11*I158</f>
        <v>0</v>
      </c>
      <c r="P158" s="37">
        <f>N158*'Données de base'!$C$12*J158</f>
        <v>0</v>
      </c>
      <c r="Q158" s="37">
        <f>N158*'Données de base'!$C$13*K158</f>
        <v>0</v>
      </c>
      <c r="R158" s="37">
        <f>N158*'Données de base'!$C$14*K158</f>
        <v>0</v>
      </c>
      <c r="S158" s="36">
        <f>((Tableau!F158*'Données de base'!$C$25)+(Tableau!G158*'Données de base'!$C$23)+(Tableau!H158*'Données de base'!$C$24))</f>
        <v>0</v>
      </c>
      <c r="T158" s="37">
        <f>S158*'Données de base'!$C$15*L158</f>
        <v>0</v>
      </c>
      <c r="U158" s="37">
        <f>S158*'Données de base'!$C$16</f>
        <v>0</v>
      </c>
      <c r="V158" s="37">
        <f>S158*'Données de base'!$C$17*M158</f>
        <v>0</v>
      </c>
      <c r="W158" s="37">
        <f>S158*'Données de base'!$C$18</f>
        <v>0</v>
      </c>
      <c r="X158" s="37">
        <f>P158/('Données de base'!$C$30/1000)</f>
        <v>0</v>
      </c>
      <c r="Y158" s="37">
        <f>U158/('Données de base'!$C$30/1000)</f>
        <v>0</v>
      </c>
      <c r="Z158" s="37">
        <f>W158/('Données de base'!$C$30/1000)</f>
        <v>0</v>
      </c>
      <c r="AA158" s="37">
        <f t="shared" si="80"/>
        <v>0</v>
      </c>
      <c r="AB158" s="37">
        <f t="shared" si="81"/>
        <v>0</v>
      </c>
      <c r="AC158" s="37">
        <f t="shared" si="82"/>
        <v>0</v>
      </c>
      <c r="AD158" s="37">
        <f t="shared" si="83"/>
        <v>0</v>
      </c>
      <c r="AE158" s="37">
        <f t="shared" si="84"/>
        <v>0</v>
      </c>
      <c r="AF158" s="37">
        <f t="shared" si="85"/>
        <v>0</v>
      </c>
      <c r="AG158" s="37">
        <f t="shared" si="86"/>
        <v>0</v>
      </c>
      <c r="AH158" s="37">
        <f t="shared" si="87"/>
        <v>0</v>
      </c>
      <c r="AI158" s="37">
        <f t="shared" si="88"/>
        <v>0</v>
      </c>
      <c r="AJ158" s="37">
        <f t="shared" si="89"/>
        <v>0</v>
      </c>
      <c r="AK158" s="37">
        <f t="shared" si="90"/>
        <v>0</v>
      </c>
      <c r="AL158" s="37">
        <f t="shared" si="91"/>
        <v>0</v>
      </c>
      <c r="AM158" s="37">
        <f t="shared" si="92"/>
        <v>0</v>
      </c>
      <c r="AN158" s="37">
        <f t="shared" si="93"/>
        <v>0</v>
      </c>
      <c r="AO158" s="37">
        <f t="shared" si="94"/>
        <v>0</v>
      </c>
      <c r="AP158" s="37">
        <f t="shared" si="95"/>
        <v>0</v>
      </c>
      <c r="AQ158" s="37">
        <f t="shared" si="96"/>
        <v>0</v>
      </c>
      <c r="AR158" s="37">
        <f t="shared" si="97"/>
        <v>0</v>
      </c>
      <c r="AS158" s="37">
        <f t="shared" si="98"/>
        <v>0</v>
      </c>
      <c r="AT158" s="37">
        <f t="shared" si="99"/>
        <v>0</v>
      </c>
      <c r="AU158" s="37">
        <f t="shared" si="100"/>
        <v>0</v>
      </c>
      <c r="AV158" s="37">
        <f t="shared" si="101"/>
        <v>0</v>
      </c>
      <c r="AW158" s="37">
        <f t="shared" si="102"/>
        <v>0</v>
      </c>
      <c r="AX158" s="37">
        <f t="shared" si="103"/>
        <v>0</v>
      </c>
      <c r="AY158" s="37">
        <f t="shared" si="104"/>
        <v>0</v>
      </c>
      <c r="AZ158" s="37">
        <f t="shared" si="105"/>
        <v>0</v>
      </c>
    </row>
    <row r="159" spans="1:52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36">
        <f>((Tableau!F159*'Données de base'!$C$29)+(Tableau!G159*'Données de base'!$C$28)+(Tableau!H159*'Données de base'!$C$27))</f>
        <v>0</v>
      </c>
      <c r="O159" s="37">
        <f>N159*'Données de base'!$C$11*I159</f>
        <v>0</v>
      </c>
      <c r="P159" s="37">
        <f>N159*'Données de base'!$C$12*J159</f>
        <v>0</v>
      </c>
      <c r="Q159" s="37">
        <f>N159*'Données de base'!$C$13*K159</f>
        <v>0</v>
      </c>
      <c r="R159" s="37">
        <f>N159*'Données de base'!$C$14*K159</f>
        <v>0</v>
      </c>
      <c r="S159" s="36">
        <f>((Tableau!F159*'Données de base'!$C$25)+(Tableau!G159*'Données de base'!$C$23)+(Tableau!H159*'Données de base'!$C$24))</f>
        <v>0</v>
      </c>
      <c r="T159" s="37">
        <f>S159*'Données de base'!$C$15*L159</f>
        <v>0</v>
      </c>
      <c r="U159" s="37">
        <f>S159*'Données de base'!$C$16</f>
        <v>0</v>
      </c>
      <c r="V159" s="37">
        <f>S159*'Données de base'!$C$17*M159</f>
        <v>0</v>
      </c>
      <c r="W159" s="37">
        <f>S159*'Données de base'!$C$18</f>
        <v>0</v>
      </c>
      <c r="X159" s="37">
        <f>P159/('Données de base'!$C$30/1000)</f>
        <v>0</v>
      </c>
      <c r="Y159" s="37">
        <f>U159/('Données de base'!$C$30/1000)</f>
        <v>0</v>
      </c>
      <c r="Z159" s="37">
        <f>W159/('Données de base'!$C$30/1000)</f>
        <v>0</v>
      </c>
      <c r="AA159" s="37">
        <f t="shared" si="80"/>
        <v>0</v>
      </c>
      <c r="AB159" s="37">
        <f t="shared" si="81"/>
        <v>0</v>
      </c>
      <c r="AC159" s="37">
        <f t="shared" si="82"/>
        <v>0</v>
      </c>
      <c r="AD159" s="37">
        <f t="shared" si="83"/>
        <v>0</v>
      </c>
      <c r="AE159" s="37">
        <f t="shared" si="84"/>
        <v>0</v>
      </c>
      <c r="AF159" s="37">
        <f t="shared" si="85"/>
        <v>0</v>
      </c>
      <c r="AG159" s="37">
        <f t="shared" si="86"/>
        <v>0</v>
      </c>
      <c r="AH159" s="37">
        <f t="shared" si="87"/>
        <v>0</v>
      </c>
      <c r="AI159" s="37">
        <f t="shared" si="88"/>
        <v>0</v>
      </c>
      <c r="AJ159" s="37">
        <f t="shared" si="89"/>
        <v>0</v>
      </c>
      <c r="AK159" s="37">
        <f t="shared" si="90"/>
        <v>0</v>
      </c>
      <c r="AL159" s="37">
        <f t="shared" si="91"/>
        <v>0</v>
      </c>
      <c r="AM159" s="37">
        <f t="shared" si="92"/>
        <v>0</v>
      </c>
      <c r="AN159" s="37">
        <f t="shared" si="93"/>
        <v>0</v>
      </c>
      <c r="AO159" s="37">
        <f t="shared" si="94"/>
        <v>0</v>
      </c>
      <c r="AP159" s="37">
        <f t="shared" si="95"/>
        <v>0</v>
      </c>
      <c r="AQ159" s="37">
        <f t="shared" si="96"/>
        <v>0</v>
      </c>
      <c r="AR159" s="37">
        <f t="shared" si="97"/>
        <v>0</v>
      </c>
      <c r="AS159" s="37">
        <f t="shared" si="98"/>
        <v>0</v>
      </c>
      <c r="AT159" s="37">
        <f t="shared" si="99"/>
        <v>0</v>
      </c>
      <c r="AU159" s="37">
        <f t="shared" si="100"/>
        <v>0</v>
      </c>
      <c r="AV159" s="37">
        <f t="shared" si="101"/>
        <v>0</v>
      </c>
      <c r="AW159" s="37">
        <f t="shared" si="102"/>
        <v>0</v>
      </c>
      <c r="AX159" s="37">
        <f t="shared" si="103"/>
        <v>0</v>
      </c>
      <c r="AY159" s="37">
        <f t="shared" si="104"/>
        <v>0</v>
      </c>
      <c r="AZ159" s="37">
        <f t="shared" si="105"/>
        <v>0</v>
      </c>
    </row>
    <row r="160" spans="1:52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36">
        <f>((Tableau!F160*'Données de base'!$C$29)+(Tableau!G160*'Données de base'!$C$28)+(Tableau!H160*'Données de base'!$C$27))</f>
        <v>0</v>
      </c>
      <c r="O160" s="37">
        <f>N160*'Données de base'!$C$11*I160</f>
        <v>0</v>
      </c>
      <c r="P160" s="37">
        <f>N160*'Données de base'!$C$12*J160</f>
        <v>0</v>
      </c>
      <c r="Q160" s="37">
        <f>N160*'Données de base'!$C$13*K160</f>
        <v>0</v>
      </c>
      <c r="R160" s="37">
        <f>N160*'Données de base'!$C$14*K160</f>
        <v>0</v>
      </c>
      <c r="S160" s="36">
        <f>((Tableau!F160*'Données de base'!$C$25)+(Tableau!G160*'Données de base'!$C$23)+(Tableau!H160*'Données de base'!$C$24))</f>
        <v>0</v>
      </c>
      <c r="T160" s="37">
        <f>S160*'Données de base'!$C$15*L160</f>
        <v>0</v>
      </c>
      <c r="U160" s="37">
        <f>S160*'Données de base'!$C$16</f>
        <v>0</v>
      </c>
      <c r="V160" s="37">
        <f>S160*'Données de base'!$C$17*M160</f>
        <v>0</v>
      </c>
      <c r="W160" s="37">
        <f>S160*'Données de base'!$C$18</f>
        <v>0</v>
      </c>
      <c r="X160" s="37">
        <f>P160/('Données de base'!$C$30/1000)</f>
        <v>0</v>
      </c>
      <c r="Y160" s="37">
        <f>U160/('Données de base'!$C$30/1000)</f>
        <v>0</v>
      </c>
      <c r="Z160" s="37">
        <f>W160/('Données de base'!$C$30/1000)</f>
        <v>0</v>
      </c>
      <c r="AA160" s="37">
        <f t="shared" si="80"/>
        <v>0</v>
      </c>
      <c r="AB160" s="37">
        <f t="shared" si="81"/>
        <v>0</v>
      </c>
      <c r="AC160" s="37">
        <f t="shared" si="82"/>
        <v>0</v>
      </c>
      <c r="AD160" s="37">
        <f t="shared" si="83"/>
        <v>0</v>
      </c>
      <c r="AE160" s="37">
        <f t="shared" si="84"/>
        <v>0</v>
      </c>
      <c r="AF160" s="37">
        <f t="shared" si="85"/>
        <v>0</v>
      </c>
      <c r="AG160" s="37">
        <f t="shared" si="86"/>
        <v>0</v>
      </c>
      <c r="AH160" s="37">
        <f t="shared" si="87"/>
        <v>0</v>
      </c>
      <c r="AI160" s="37">
        <f t="shared" si="88"/>
        <v>0</v>
      </c>
      <c r="AJ160" s="37">
        <f t="shared" si="89"/>
        <v>0</v>
      </c>
      <c r="AK160" s="37">
        <f t="shared" si="90"/>
        <v>0</v>
      </c>
      <c r="AL160" s="37">
        <f t="shared" si="91"/>
        <v>0</v>
      </c>
      <c r="AM160" s="37">
        <f t="shared" si="92"/>
        <v>0</v>
      </c>
      <c r="AN160" s="37">
        <f t="shared" si="93"/>
        <v>0</v>
      </c>
      <c r="AO160" s="37">
        <f t="shared" si="94"/>
        <v>0</v>
      </c>
      <c r="AP160" s="37">
        <f t="shared" si="95"/>
        <v>0</v>
      </c>
      <c r="AQ160" s="37">
        <f t="shared" si="96"/>
        <v>0</v>
      </c>
      <c r="AR160" s="37">
        <f t="shared" si="97"/>
        <v>0</v>
      </c>
      <c r="AS160" s="37">
        <f t="shared" si="98"/>
        <v>0</v>
      </c>
      <c r="AT160" s="37">
        <f t="shared" si="99"/>
        <v>0</v>
      </c>
      <c r="AU160" s="37">
        <f t="shared" si="100"/>
        <v>0</v>
      </c>
      <c r="AV160" s="37">
        <f t="shared" si="101"/>
        <v>0</v>
      </c>
      <c r="AW160" s="37">
        <f t="shared" si="102"/>
        <v>0</v>
      </c>
      <c r="AX160" s="37">
        <f t="shared" si="103"/>
        <v>0</v>
      </c>
      <c r="AY160" s="37">
        <f t="shared" si="104"/>
        <v>0</v>
      </c>
      <c r="AZ160" s="37">
        <f t="shared" si="105"/>
        <v>0</v>
      </c>
    </row>
    <row r="161" spans="1:52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36">
        <f>((Tableau!F161*'Données de base'!$C$29)+(Tableau!G161*'Données de base'!$C$28)+(Tableau!H161*'Données de base'!$C$27))</f>
        <v>0</v>
      </c>
      <c r="O161" s="37">
        <f>N161*'Données de base'!$C$11*I161</f>
        <v>0</v>
      </c>
      <c r="P161" s="37">
        <f>N161*'Données de base'!$C$12*J161</f>
        <v>0</v>
      </c>
      <c r="Q161" s="37">
        <f>N161*'Données de base'!$C$13*K161</f>
        <v>0</v>
      </c>
      <c r="R161" s="37">
        <f>N161*'Données de base'!$C$14*K161</f>
        <v>0</v>
      </c>
      <c r="S161" s="36">
        <f>((Tableau!F161*'Données de base'!$C$25)+(Tableau!G161*'Données de base'!$C$23)+(Tableau!H161*'Données de base'!$C$24))</f>
        <v>0</v>
      </c>
      <c r="T161" s="37">
        <f>S161*'Données de base'!$C$15*L161</f>
        <v>0</v>
      </c>
      <c r="U161" s="37">
        <f>S161*'Données de base'!$C$16</f>
        <v>0</v>
      </c>
      <c r="V161" s="37">
        <f>S161*'Données de base'!$C$17*M161</f>
        <v>0</v>
      </c>
      <c r="W161" s="37">
        <f>S161*'Données de base'!$C$18</f>
        <v>0</v>
      </c>
      <c r="X161" s="37">
        <f>P161/('Données de base'!$C$30/1000)</f>
        <v>0</v>
      </c>
      <c r="Y161" s="37">
        <f>U161/('Données de base'!$C$30/1000)</f>
        <v>0</v>
      </c>
      <c r="Z161" s="37">
        <f>W161/('Données de base'!$C$30/1000)</f>
        <v>0</v>
      </c>
      <c r="AA161" s="37">
        <f t="shared" si="80"/>
        <v>0</v>
      </c>
      <c r="AB161" s="37">
        <f t="shared" si="81"/>
        <v>0</v>
      </c>
      <c r="AC161" s="37">
        <f t="shared" si="82"/>
        <v>0</v>
      </c>
      <c r="AD161" s="37">
        <f t="shared" si="83"/>
        <v>0</v>
      </c>
      <c r="AE161" s="37">
        <f t="shared" si="84"/>
        <v>0</v>
      </c>
      <c r="AF161" s="37">
        <f t="shared" si="85"/>
        <v>0</v>
      </c>
      <c r="AG161" s="37">
        <f t="shared" si="86"/>
        <v>0</v>
      </c>
      <c r="AH161" s="37">
        <f t="shared" si="87"/>
        <v>0</v>
      </c>
      <c r="AI161" s="37">
        <f t="shared" si="88"/>
        <v>0</v>
      </c>
      <c r="AJ161" s="37">
        <f t="shared" si="89"/>
        <v>0</v>
      </c>
      <c r="AK161" s="37">
        <f t="shared" si="90"/>
        <v>0</v>
      </c>
      <c r="AL161" s="37">
        <f t="shared" si="91"/>
        <v>0</v>
      </c>
      <c r="AM161" s="37">
        <f t="shared" si="92"/>
        <v>0</v>
      </c>
      <c r="AN161" s="37">
        <f t="shared" si="93"/>
        <v>0</v>
      </c>
      <c r="AO161" s="37">
        <f t="shared" si="94"/>
        <v>0</v>
      </c>
      <c r="AP161" s="37">
        <f t="shared" si="95"/>
        <v>0</v>
      </c>
      <c r="AQ161" s="37">
        <f t="shared" si="96"/>
        <v>0</v>
      </c>
      <c r="AR161" s="37">
        <f t="shared" si="97"/>
        <v>0</v>
      </c>
      <c r="AS161" s="37">
        <f t="shared" si="98"/>
        <v>0</v>
      </c>
      <c r="AT161" s="37">
        <f t="shared" si="99"/>
        <v>0</v>
      </c>
      <c r="AU161" s="37">
        <f t="shared" si="100"/>
        <v>0</v>
      </c>
      <c r="AV161" s="37">
        <f t="shared" si="101"/>
        <v>0</v>
      </c>
      <c r="AW161" s="37">
        <f t="shared" si="102"/>
        <v>0</v>
      </c>
      <c r="AX161" s="37">
        <f t="shared" si="103"/>
        <v>0</v>
      </c>
      <c r="AY161" s="37">
        <f t="shared" si="104"/>
        <v>0</v>
      </c>
      <c r="AZ161" s="37">
        <f t="shared" si="105"/>
        <v>0</v>
      </c>
    </row>
    <row r="162" spans="1:52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36">
        <f>((Tableau!F162*'Données de base'!$C$29)+(Tableau!G162*'Données de base'!$C$28)+(Tableau!H162*'Données de base'!$C$27))</f>
        <v>0</v>
      </c>
      <c r="O162" s="37">
        <f>N162*'Données de base'!$C$11*I162</f>
        <v>0</v>
      </c>
      <c r="P162" s="37">
        <f>N162*'Données de base'!$C$12*J162</f>
        <v>0</v>
      </c>
      <c r="Q162" s="37">
        <f>N162*'Données de base'!$C$13*K162</f>
        <v>0</v>
      </c>
      <c r="R162" s="37">
        <f>N162*'Données de base'!$C$14*K162</f>
        <v>0</v>
      </c>
      <c r="S162" s="36">
        <f>((Tableau!F162*'Données de base'!$C$25)+(Tableau!G162*'Données de base'!$C$23)+(Tableau!H162*'Données de base'!$C$24))</f>
        <v>0</v>
      </c>
      <c r="T162" s="37">
        <f>S162*'Données de base'!$C$15*L162</f>
        <v>0</v>
      </c>
      <c r="U162" s="37">
        <f>S162*'Données de base'!$C$16</f>
        <v>0</v>
      </c>
      <c r="V162" s="37">
        <f>S162*'Données de base'!$C$17*M162</f>
        <v>0</v>
      </c>
      <c r="W162" s="37">
        <f>S162*'Données de base'!$C$18</f>
        <v>0</v>
      </c>
      <c r="X162" s="37">
        <f>P162/('Données de base'!$C$30/1000)</f>
        <v>0</v>
      </c>
      <c r="Y162" s="37">
        <f>U162/('Données de base'!$C$30/1000)</f>
        <v>0</v>
      </c>
      <c r="Z162" s="37">
        <f>W162/('Données de base'!$C$30/1000)</f>
        <v>0</v>
      </c>
      <c r="AA162" s="37">
        <f t="shared" si="80"/>
        <v>0</v>
      </c>
      <c r="AB162" s="37">
        <f t="shared" si="81"/>
        <v>0</v>
      </c>
      <c r="AC162" s="37">
        <f t="shared" si="82"/>
        <v>0</v>
      </c>
      <c r="AD162" s="37">
        <f t="shared" si="83"/>
        <v>0</v>
      </c>
      <c r="AE162" s="37">
        <f t="shared" si="84"/>
        <v>0</v>
      </c>
      <c r="AF162" s="37">
        <f t="shared" si="85"/>
        <v>0</v>
      </c>
      <c r="AG162" s="37">
        <f t="shared" si="86"/>
        <v>0</v>
      </c>
      <c r="AH162" s="37">
        <f t="shared" si="87"/>
        <v>0</v>
      </c>
      <c r="AI162" s="37">
        <f t="shared" si="88"/>
        <v>0</v>
      </c>
      <c r="AJ162" s="37">
        <f t="shared" si="89"/>
        <v>0</v>
      </c>
      <c r="AK162" s="37">
        <f t="shared" si="90"/>
        <v>0</v>
      </c>
      <c r="AL162" s="37">
        <f t="shared" si="91"/>
        <v>0</v>
      </c>
      <c r="AM162" s="37">
        <f t="shared" si="92"/>
        <v>0</v>
      </c>
      <c r="AN162" s="37">
        <f t="shared" si="93"/>
        <v>0</v>
      </c>
      <c r="AO162" s="37">
        <f t="shared" si="94"/>
        <v>0</v>
      </c>
      <c r="AP162" s="37">
        <f t="shared" si="95"/>
        <v>0</v>
      </c>
      <c r="AQ162" s="37">
        <f t="shared" si="96"/>
        <v>0</v>
      </c>
      <c r="AR162" s="37">
        <f t="shared" si="97"/>
        <v>0</v>
      </c>
      <c r="AS162" s="37">
        <f t="shared" si="98"/>
        <v>0</v>
      </c>
      <c r="AT162" s="37">
        <f t="shared" si="99"/>
        <v>0</v>
      </c>
      <c r="AU162" s="37">
        <f t="shared" si="100"/>
        <v>0</v>
      </c>
      <c r="AV162" s="37">
        <f t="shared" si="101"/>
        <v>0</v>
      </c>
      <c r="AW162" s="37">
        <f t="shared" si="102"/>
        <v>0</v>
      </c>
      <c r="AX162" s="37">
        <f t="shared" si="103"/>
        <v>0</v>
      </c>
      <c r="AY162" s="37">
        <f t="shared" si="104"/>
        <v>0</v>
      </c>
      <c r="AZ162" s="37">
        <f t="shared" si="105"/>
        <v>0</v>
      </c>
    </row>
    <row r="163" spans="1:52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36">
        <f>((Tableau!F163*'Données de base'!$C$29)+(Tableau!G163*'Données de base'!$C$28)+(Tableau!H163*'Données de base'!$C$27))</f>
        <v>0</v>
      </c>
      <c r="O163" s="37">
        <f>N163*'Données de base'!$C$11*I163</f>
        <v>0</v>
      </c>
      <c r="P163" s="37">
        <f>N163*'Données de base'!$C$12*J163</f>
        <v>0</v>
      </c>
      <c r="Q163" s="37">
        <f>N163*'Données de base'!$C$13*K163</f>
        <v>0</v>
      </c>
      <c r="R163" s="37">
        <f>N163*'Données de base'!$C$14*K163</f>
        <v>0</v>
      </c>
      <c r="S163" s="36">
        <f>((Tableau!F163*'Données de base'!$C$25)+(Tableau!G163*'Données de base'!$C$23)+(Tableau!H163*'Données de base'!$C$24))</f>
        <v>0</v>
      </c>
      <c r="T163" s="37">
        <f>S163*'Données de base'!$C$15*L163</f>
        <v>0</v>
      </c>
      <c r="U163" s="37">
        <f>S163*'Données de base'!$C$16</f>
        <v>0</v>
      </c>
      <c r="V163" s="37">
        <f>S163*'Données de base'!$C$17*M163</f>
        <v>0</v>
      </c>
      <c r="W163" s="37">
        <f>S163*'Données de base'!$C$18</f>
        <v>0</v>
      </c>
      <c r="X163" s="37">
        <f>P163/('Données de base'!$C$30/1000)</f>
        <v>0</v>
      </c>
      <c r="Y163" s="37">
        <f>U163/('Données de base'!$C$30/1000)</f>
        <v>0</v>
      </c>
      <c r="Z163" s="37">
        <f>W163/('Données de base'!$C$30/1000)</f>
        <v>0</v>
      </c>
      <c r="AA163" s="37">
        <f t="shared" si="80"/>
        <v>0</v>
      </c>
      <c r="AB163" s="37">
        <f t="shared" si="81"/>
        <v>0</v>
      </c>
      <c r="AC163" s="37">
        <f t="shared" si="82"/>
        <v>0</v>
      </c>
      <c r="AD163" s="37">
        <f t="shared" si="83"/>
        <v>0</v>
      </c>
      <c r="AE163" s="37">
        <f t="shared" si="84"/>
        <v>0</v>
      </c>
      <c r="AF163" s="37">
        <f t="shared" si="85"/>
        <v>0</v>
      </c>
      <c r="AG163" s="37">
        <f t="shared" si="86"/>
        <v>0</v>
      </c>
      <c r="AH163" s="37">
        <f t="shared" si="87"/>
        <v>0</v>
      </c>
      <c r="AI163" s="37">
        <f t="shared" si="88"/>
        <v>0</v>
      </c>
      <c r="AJ163" s="37">
        <f t="shared" si="89"/>
        <v>0</v>
      </c>
      <c r="AK163" s="37">
        <f t="shared" si="90"/>
        <v>0</v>
      </c>
      <c r="AL163" s="37">
        <f t="shared" si="91"/>
        <v>0</v>
      </c>
      <c r="AM163" s="37">
        <f t="shared" si="92"/>
        <v>0</v>
      </c>
      <c r="AN163" s="37">
        <f t="shared" si="93"/>
        <v>0</v>
      </c>
      <c r="AO163" s="37">
        <f t="shared" si="94"/>
        <v>0</v>
      </c>
      <c r="AP163" s="37">
        <f t="shared" si="95"/>
        <v>0</v>
      </c>
      <c r="AQ163" s="37">
        <f t="shared" si="96"/>
        <v>0</v>
      </c>
      <c r="AR163" s="37">
        <f t="shared" si="97"/>
        <v>0</v>
      </c>
      <c r="AS163" s="37">
        <f t="shared" si="98"/>
        <v>0</v>
      </c>
      <c r="AT163" s="37">
        <f t="shared" si="99"/>
        <v>0</v>
      </c>
      <c r="AU163" s="37">
        <f t="shared" si="100"/>
        <v>0</v>
      </c>
      <c r="AV163" s="37">
        <f t="shared" si="101"/>
        <v>0</v>
      </c>
      <c r="AW163" s="37">
        <f t="shared" si="102"/>
        <v>0</v>
      </c>
      <c r="AX163" s="37">
        <f t="shared" si="103"/>
        <v>0</v>
      </c>
      <c r="AY163" s="37">
        <f t="shared" si="104"/>
        <v>0</v>
      </c>
      <c r="AZ163" s="37">
        <f t="shared" si="105"/>
        <v>0</v>
      </c>
    </row>
    <row r="164" spans="1:52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36">
        <f>((Tableau!F164*'Données de base'!$C$29)+(Tableau!G164*'Données de base'!$C$28)+(Tableau!H164*'Données de base'!$C$27))</f>
        <v>0</v>
      </c>
      <c r="O164" s="37">
        <f>N164*'Données de base'!$C$11*I164</f>
        <v>0</v>
      </c>
      <c r="P164" s="37">
        <f>N164*'Données de base'!$C$12*J164</f>
        <v>0</v>
      </c>
      <c r="Q164" s="37">
        <f>N164*'Données de base'!$C$13*K164</f>
        <v>0</v>
      </c>
      <c r="R164" s="37">
        <f>N164*'Données de base'!$C$14*K164</f>
        <v>0</v>
      </c>
      <c r="S164" s="36">
        <f>((Tableau!F164*'Données de base'!$C$25)+(Tableau!G164*'Données de base'!$C$23)+(Tableau!H164*'Données de base'!$C$24))</f>
        <v>0</v>
      </c>
      <c r="T164" s="37">
        <f>S164*'Données de base'!$C$15*L164</f>
        <v>0</v>
      </c>
      <c r="U164" s="37">
        <f>S164*'Données de base'!$C$16</f>
        <v>0</v>
      </c>
      <c r="V164" s="37">
        <f>S164*'Données de base'!$C$17*M164</f>
        <v>0</v>
      </c>
      <c r="W164" s="37">
        <f>S164*'Données de base'!$C$18</f>
        <v>0</v>
      </c>
      <c r="X164" s="37">
        <f>P164/('Données de base'!$C$30/1000)</f>
        <v>0</v>
      </c>
      <c r="Y164" s="37">
        <f>U164/('Données de base'!$C$30/1000)</f>
        <v>0</v>
      </c>
      <c r="Z164" s="37">
        <f>W164/('Données de base'!$C$30/1000)</f>
        <v>0</v>
      </c>
      <c r="AA164" s="37">
        <f t="shared" si="80"/>
        <v>0</v>
      </c>
      <c r="AB164" s="37">
        <f t="shared" si="81"/>
        <v>0</v>
      </c>
      <c r="AC164" s="37">
        <f t="shared" si="82"/>
        <v>0</v>
      </c>
      <c r="AD164" s="37">
        <f t="shared" si="83"/>
        <v>0</v>
      </c>
      <c r="AE164" s="37">
        <f t="shared" si="84"/>
        <v>0</v>
      </c>
      <c r="AF164" s="37">
        <f t="shared" si="85"/>
        <v>0</v>
      </c>
      <c r="AG164" s="37">
        <f t="shared" si="86"/>
        <v>0</v>
      </c>
      <c r="AH164" s="37">
        <f t="shared" si="87"/>
        <v>0</v>
      </c>
      <c r="AI164" s="37">
        <f t="shared" si="88"/>
        <v>0</v>
      </c>
      <c r="AJ164" s="37">
        <f t="shared" si="89"/>
        <v>0</v>
      </c>
      <c r="AK164" s="37">
        <f t="shared" si="90"/>
        <v>0</v>
      </c>
      <c r="AL164" s="37">
        <f t="shared" si="91"/>
        <v>0</v>
      </c>
      <c r="AM164" s="37">
        <f t="shared" si="92"/>
        <v>0</v>
      </c>
      <c r="AN164" s="37">
        <f t="shared" si="93"/>
        <v>0</v>
      </c>
      <c r="AO164" s="37">
        <f t="shared" si="94"/>
        <v>0</v>
      </c>
      <c r="AP164" s="37">
        <f t="shared" si="95"/>
        <v>0</v>
      </c>
      <c r="AQ164" s="37">
        <f t="shared" si="96"/>
        <v>0</v>
      </c>
      <c r="AR164" s="37">
        <f t="shared" si="97"/>
        <v>0</v>
      </c>
      <c r="AS164" s="37">
        <f t="shared" si="98"/>
        <v>0</v>
      </c>
      <c r="AT164" s="37">
        <f t="shared" si="99"/>
        <v>0</v>
      </c>
      <c r="AU164" s="37">
        <f t="shared" si="100"/>
        <v>0</v>
      </c>
      <c r="AV164" s="37">
        <f t="shared" si="101"/>
        <v>0</v>
      </c>
      <c r="AW164" s="37">
        <f t="shared" si="102"/>
        <v>0</v>
      </c>
      <c r="AX164" s="37">
        <f t="shared" si="103"/>
        <v>0</v>
      </c>
      <c r="AY164" s="37">
        <f t="shared" si="104"/>
        <v>0</v>
      </c>
      <c r="AZ164" s="37">
        <f t="shared" si="105"/>
        <v>0</v>
      </c>
    </row>
    <row r="165" spans="1:52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36">
        <f>((Tableau!F165*'Données de base'!$C$29)+(Tableau!G165*'Données de base'!$C$28)+(Tableau!H165*'Données de base'!$C$27))</f>
        <v>0</v>
      </c>
      <c r="O165" s="37">
        <f>N165*'Données de base'!$C$11*I165</f>
        <v>0</v>
      </c>
      <c r="P165" s="37">
        <f>N165*'Données de base'!$C$12*J165</f>
        <v>0</v>
      </c>
      <c r="Q165" s="37">
        <f>N165*'Données de base'!$C$13*K165</f>
        <v>0</v>
      </c>
      <c r="R165" s="37">
        <f>N165*'Données de base'!$C$14*K165</f>
        <v>0</v>
      </c>
      <c r="S165" s="36">
        <f>((Tableau!F165*'Données de base'!$C$25)+(Tableau!G165*'Données de base'!$C$23)+(Tableau!H165*'Données de base'!$C$24))</f>
        <v>0</v>
      </c>
      <c r="T165" s="37">
        <f>S165*'Données de base'!$C$15*L165</f>
        <v>0</v>
      </c>
      <c r="U165" s="37">
        <f>S165*'Données de base'!$C$16</f>
        <v>0</v>
      </c>
      <c r="V165" s="37">
        <f>S165*'Données de base'!$C$17*M165</f>
        <v>0</v>
      </c>
      <c r="W165" s="37">
        <f>S165*'Données de base'!$C$18</f>
        <v>0</v>
      </c>
      <c r="X165" s="37">
        <f>P165/('Données de base'!$C$30/1000)</f>
        <v>0</v>
      </c>
      <c r="Y165" s="37">
        <f>U165/('Données de base'!$C$30/1000)</f>
        <v>0</v>
      </c>
      <c r="Z165" s="37">
        <f>W165/('Données de base'!$C$30/1000)</f>
        <v>0</v>
      </c>
      <c r="AA165" s="37">
        <f t="shared" si="80"/>
        <v>0</v>
      </c>
      <c r="AB165" s="37">
        <f t="shared" si="81"/>
        <v>0</v>
      </c>
      <c r="AC165" s="37">
        <f t="shared" si="82"/>
        <v>0</v>
      </c>
      <c r="AD165" s="37">
        <f t="shared" si="83"/>
        <v>0</v>
      </c>
      <c r="AE165" s="37">
        <f t="shared" si="84"/>
        <v>0</v>
      </c>
      <c r="AF165" s="37">
        <f t="shared" si="85"/>
        <v>0</v>
      </c>
      <c r="AG165" s="37">
        <f t="shared" si="86"/>
        <v>0</v>
      </c>
      <c r="AH165" s="37">
        <f t="shared" si="87"/>
        <v>0</v>
      </c>
      <c r="AI165" s="37">
        <f t="shared" si="88"/>
        <v>0</v>
      </c>
      <c r="AJ165" s="37">
        <f t="shared" si="89"/>
        <v>0</v>
      </c>
      <c r="AK165" s="37">
        <f t="shared" si="90"/>
        <v>0</v>
      </c>
      <c r="AL165" s="37">
        <f t="shared" si="91"/>
        <v>0</v>
      </c>
      <c r="AM165" s="37">
        <f t="shared" si="92"/>
        <v>0</v>
      </c>
      <c r="AN165" s="37">
        <f t="shared" si="93"/>
        <v>0</v>
      </c>
      <c r="AO165" s="37">
        <f t="shared" si="94"/>
        <v>0</v>
      </c>
      <c r="AP165" s="37">
        <f t="shared" si="95"/>
        <v>0</v>
      </c>
      <c r="AQ165" s="37">
        <f t="shared" si="96"/>
        <v>0</v>
      </c>
      <c r="AR165" s="37">
        <f t="shared" si="97"/>
        <v>0</v>
      </c>
      <c r="AS165" s="37">
        <f t="shared" si="98"/>
        <v>0</v>
      </c>
      <c r="AT165" s="37">
        <f t="shared" si="99"/>
        <v>0</v>
      </c>
      <c r="AU165" s="37">
        <f t="shared" si="100"/>
        <v>0</v>
      </c>
      <c r="AV165" s="37">
        <f t="shared" si="101"/>
        <v>0</v>
      </c>
      <c r="AW165" s="37">
        <f t="shared" si="102"/>
        <v>0</v>
      </c>
      <c r="AX165" s="37">
        <f t="shared" si="103"/>
        <v>0</v>
      </c>
      <c r="AY165" s="37">
        <f t="shared" si="104"/>
        <v>0</v>
      </c>
      <c r="AZ165" s="37">
        <f t="shared" si="105"/>
        <v>0</v>
      </c>
    </row>
    <row r="166" spans="1:52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36">
        <f>((Tableau!F166*'Données de base'!$C$29)+(Tableau!G166*'Données de base'!$C$28)+(Tableau!H166*'Données de base'!$C$27))</f>
        <v>0</v>
      </c>
      <c r="O166" s="37">
        <f>N166*'Données de base'!$C$11*I166</f>
        <v>0</v>
      </c>
      <c r="P166" s="37">
        <f>N166*'Données de base'!$C$12*J166</f>
        <v>0</v>
      </c>
      <c r="Q166" s="37">
        <f>N166*'Données de base'!$C$13*K166</f>
        <v>0</v>
      </c>
      <c r="R166" s="37">
        <f>N166*'Données de base'!$C$14*K166</f>
        <v>0</v>
      </c>
      <c r="S166" s="36">
        <f>((Tableau!F166*'Données de base'!$C$25)+(Tableau!G166*'Données de base'!$C$23)+(Tableau!H166*'Données de base'!$C$24))</f>
        <v>0</v>
      </c>
      <c r="T166" s="37">
        <f>S166*'Données de base'!$C$15*L166</f>
        <v>0</v>
      </c>
      <c r="U166" s="37">
        <f>S166*'Données de base'!$C$16</f>
        <v>0</v>
      </c>
      <c r="V166" s="37">
        <f>S166*'Données de base'!$C$17*M166</f>
        <v>0</v>
      </c>
      <c r="W166" s="37">
        <f>S166*'Données de base'!$C$18</f>
        <v>0</v>
      </c>
      <c r="X166" s="37">
        <f>P166/('Données de base'!$C$30/1000)</f>
        <v>0</v>
      </c>
      <c r="Y166" s="37">
        <f>U166/('Données de base'!$C$30/1000)</f>
        <v>0</v>
      </c>
      <c r="Z166" s="37">
        <f>W166/('Données de base'!$C$30/1000)</f>
        <v>0</v>
      </c>
      <c r="AA166" s="37">
        <f t="shared" si="80"/>
        <v>0</v>
      </c>
      <c r="AB166" s="37">
        <f t="shared" si="81"/>
        <v>0</v>
      </c>
      <c r="AC166" s="37">
        <f t="shared" si="82"/>
        <v>0</v>
      </c>
      <c r="AD166" s="37">
        <f t="shared" si="83"/>
        <v>0</v>
      </c>
      <c r="AE166" s="37">
        <f t="shared" si="84"/>
        <v>0</v>
      </c>
      <c r="AF166" s="37">
        <f t="shared" si="85"/>
        <v>0</v>
      </c>
      <c r="AG166" s="37">
        <f t="shared" si="86"/>
        <v>0</v>
      </c>
      <c r="AH166" s="37">
        <f t="shared" si="87"/>
        <v>0</v>
      </c>
      <c r="AI166" s="37">
        <f t="shared" si="88"/>
        <v>0</v>
      </c>
      <c r="AJ166" s="37">
        <f t="shared" si="89"/>
        <v>0</v>
      </c>
      <c r="AK166" s="37">
        <f t="shared" si="90"/>
        <v>0</v>
      </c>
      <c r="AL166" s="37">
        <f t="shared" si="91"/>
        <v>0</v>
      </c>
      <c r="AM166" s="37">
        <f t="shared" si="92"/>
        <v>0</v>
      </c>
      <c r="AN166" s="37">
        <f t="shared" si="93"/>
        <v>0</v>
      </c>
      <c r="AO166" s="37">
        <f t="shared" si="94"/>
        <v>0</v>
      </c>
      <c r="AP166" s="37">
        <f t="shared" si="95"/>
        <v>0</v>
      </c>
      <c r="AQ166" s="37">
        <f t="shared" si="96"/>
        <v>0</v>
      </c>
      <c r="AR166" s="37">
        <f t="shared" si="97"/>
        <v>0</v>
      </c>
      <c r="AS166" s="37">
        <f t="shared" si="98"/>
        <v>0</v>
      </c>
      <c r="AT166" s="37">
        <f t="shared" si="99"/>
        <v>0</v>
      </c>
      <c r="AU166" s="37">
        <f t="shared" si="100"/>
        <v>0</v>
      </c>
      <c r="AV166" s="37">
        <f t="shared" si="101"/>
        <v>0</v>
      </c>
      <c r="AW166" s="37">
        <f t="shared" si="102"/>
        <v>0</v>
      </c>
      <c r="AX166" s="37">
        <f t="shared" si="103"/>
        <v>0</v>
      </c>
      <c r="AY166" s="37">
        <f t="shared" si="104"/>
        <v>0</v>
      </c>
      <c r="AZ166" s="37">
        <f t="shared" si="105"/>
        <v>0</v>
      </c>
    </row>
    <row r="167" spans="1:52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36">
        <f>((Tableau!F167*'Données de base'!$C$29)+(Tableau!G167*'Données de base'!$C$28)+(Tableau!H167*'Données de base'!$C$27))</f>
        <v>0</v>
      </c>
      <c r="O167" s="37">
        <f>N167*'Données de base'!$C$11*I167</f>
        <v>0</v>
      </c>
      <c r="P167" s="37">
        <f>N167*'Données de base'!$C$12*J167</f>
        <v>0</v>
      </c>
      <c r="Q167" s="37">
        <f>N167*'Données de base'!$C$13*K167</f>
        <v>0</v>
      </c>
      <c r="R167" s="37">
        <f>N167*'Données de base'!$C$14*K167</f>
        <v>0</v>
      </c>
      <c r="S167" s="36">
        <f>((Tableau!F167*'Données de base'!$C$25)+(Tableau!G167*'Données de base'!$C$23)+(Tableau!H167*'Données de base'!$C$24))</f>
        <v>0</v>
      </c>
      <c r="T167" s="37">
        <f>S167*'Données de base'!$C$15*L167</f>
        <v>0</v>
      </c>
      <c r="U167" s="37">
        <f>S167*'Données de base'!$C$16</f>
        <v>0</v>
      </c>
      <c r="V167" s="37">
        <f>S167*'Données de base'!$C$17*M167</f>
        <v>0</v>
      </c>
      <c r="W167" s="37">
        <f>S167*'Données de base'!$C$18</f>
        <v>0</v>
      </c>
      <c r="X167" s="37">
        <f>P167/('Données de base'!$C$30/1000)</f>
        <v>0</v>
      </c>
      <c r="Y167" s="37">
        <f>U167/('Données de base'!$C$30/1000)</f>
        <v>0</v>
      </c>
      <c r="Z167" s="37">
        <f>W167/('Données de base'!$C$30/1000)</f>
        <v>0</v>
      </c>
      <c r="AA167" s="37">
        <f t="shared" si="80"/>
        <v>0</v>
      </c>
      <c r="AB167" s="37">
        <f t="shared" si="81"/>
        <v>0</v>
      </c>
      <c r="AC167" s="37">
        <f t="shared" si="82"/>
        <v>0</v>
      </c>
      <c r="AD167" s="37">
        <f t="shared" si="83"/>
        <v>0</v>
      </c>
      <c r="AE167" s="37">
        <f t="shared" si="84"/>
        <v>0</v>
      </c>
      <c r="AF167" s="37">
        <f t="shared" si="85"/>
        <v>0</v>
      </c>
      <c r="AG167" s="37">
        <f t="shared" si="86"/>
        <v>0</v>
      </c>
      <c r="AH167" s="37">
        <f t="shared" si="87"/>
        <v>0</v>
      </c>
      <c r="AI167" s="37">
        <f t="shared" si="88"/>
        <v>0</v>
      </c>
      <c r="AJ167" s="37">
        <f t="shared" si="89"/>
        <v>0</v>
      </c>
      <c r="AK167" s="37">
        <f t="shared" si="90"/>
        <v>0</v>
      </c>
      <c r="AL167" s="37">
        <f t="shared" si="91"/>
        <v>0</v>
      </c>
      <c r="AM167" s="37">
        <f t="shared" si="92"/>
        <v>0</v>
      </c>
      <c r="AN167" s="37">
        <f t="shared" si="93"/>
        <v>0</v>
      </c>
      <c r="AO167" s="37">
        <f t="shared" si="94"/>
        <v>0</v>
      </c>
      <c r="AP167" s="37">
        <f t="shared" si="95"/>
        <v>0</v>
      </c>
      <c r="AQ167" s="37">
        <f t="shared" si="96"/>
        <v>0</v>
      </c>
      <c r="AR167" s="37">
        <f t="shared" si="97"/>
        <v>0</v>
      </c>
      <c r="AS167" s="37">
        <f t="shared" si="98"/>
        <v>0</v>
      </c>
      <c r="AT167" s="37">
        <f t="shared" si="99"/>
        <v>0</v>
      </c>
      <c r="AU167" s="37">
        <f t="shared" si="100"/>
        <v>0</v>
      </c>
      <c r="AV167" s="37">
        <f t="shared" si="101"/>
        <v>0</v>
      </c>
      <c r="AW167" s="37">
        <f t="shared" si="102"/>
        <v>0</v>
      </c>
      <c r="AX167" s="37">
        <f t="shared" si="103"/>
        <v>0</v>
      </c>
      <c r="AY167" s="37">
        <f t="shared" si="104"/>
        <v>0</v>
      </c>
      <c r="AZ167" s="37">
        <f t="shared" si="105"/>
        <v>0</v>
      </c>
    </row>
    <row r="168" spans="1:52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36">
        <f>((Tableau!F168*'Données de base'!$C$29)+(Tableau!G168*'Données de base'!$C$28)+(Tableau!H168*'Données de base'!$C$27))</f>
        <v>0</v>
      </c>
      <c r="O168" s="37">
        <f>N168*'Données de base'!$C$11*I168</f>
        <v>0</v>
      </c>
      <c r="P168" s="37">
        <f>N168*'Données de base'!$C$12*J168</f>
        <v>0</v>
      </c>
      <c r="Q168" s="37">
        <f>N168*'Données de base'!$C$13*K168</f>
        <v>0</v>
      </c>
      <c r="R168" s="37">
        <f>N168*'Données de base'!$C$14*K168</f>
        <v>0</v>
      </c>
      <c r="S168" s="36">
        <f>((Tableau!F168*'Données de base'!$C$25)+(Tableau!G168*'Données de base'!$C$23)+(Tableau!H168*'Données de base'!$C$24))</f>
        <v>0</v>
      </c>
      <c r="T168" s="37">
        <f>S168*'Données de base'!$C$15*L168</f>
        <v>0</v>
      </c>
      <c r="U168" s="37">
        <f>S168*'Données de base'!$C$16</f>
        <v>0</v>
      </c>
      <c r="V168" s="37">
        <f>S168*'Données de base'!$C$17*M168</f>
        <v>0</v>
      </c>
      <c r="W168" s="37">
        <f>S168*'Données de base'!$C$18</f>
        <v>0</v>
      </c>
      <c r="X168" s="37">
        <f>P168/('Données de base'!$C$30/1000)</f>
        <v>0</v>
      </c>
      <c r="Y168" s="37">
        <f>U168/('Données de base'!$C$30/1000)</f>
        <v>0</v>
      </c>
      <c r="Z168" s="37">
        <f>W168/('Données de base'!$C$30/1000)</f>
        <v>0</v>
      </c>
      <c r="AA168" s="37">
        <f t="shared" si="80"/>
        <v>0</v>
      </c>
      <c r="AB168" s="37">
        <f t="shared" si="81"/>
        <v>0</v>
      </c>
      <c r="AC168" s="37">
        <f t="shared" si="82"/>
        <v>0</v>
      </c>
      <c r="AD168" s="37">
        <f t="shared" si="83"/>
        <v>0</v>
      </c>
      <c r="AE168" s="37">
        <f t="shared" si="84"/>
        <v>0</v>
      </c>
      <c r="AF168" s="37">
        <f t="shared" si="85"/>
        <v>0</v>
      </c>
      <c r="AG168" s="37">
        <f t="shared" si="86"/>
        <v>0</v>
      </c>
      <c r="AH168" s="37">
        <f t="shared" si="87"/>
        <v>0</v>
      </c>
      <c r="AI168" s="37">
        <f t="shared" si="88"/>
        <v>0</v>
      </c>
      <c r="AJ168" s="37">
        <f t="shared" si="89"/>
        <v>0</v>
      </c>
      <c r="AK168" s="37">
        <f t="shared" si="90"/>
        <v>0</v>
      </c>
      <c r="AL168" s="37">
        <f t="shared" si="91"/>
        <v>0</v>
      </c>
      <c r="AM168" s="37">
        <f t="shared" si="92"/>
        <v>0</v>
      </c>
      <c r="AN168" s="37">
        <f t="shared" si="93"/>
        <v>0</v>
      </c>
      <c r="AO168" s="37">
        <f t="shared" si="94"/>
        <v>0</v>
      </c>
      <c r="AP168" s="37">
        <f t="shared" si="95"/>
        <v>0</v>
      </c>
      <c r="AQ168" s="37">
        <f t="shared" si="96"/>
        <v>0</v>
      </c>
      <c r="AR168" s="37">
        <f t="shared" si="97"/>
        <v>0</v>
      </c>
      <c r="AS168" s="37">
        <f t="shared" si="98"/>
        <v>0</v>
      </c>
      <c r="AT168" s="37">
        <f t="shared" si="99"/>
        <v>0</v>
      </c>
      <c r="AU168" s="37">
        <f t="shared" si="100"/>
        <v>0</v>
      </c>
      <c r="AV168" s="37">
        <f t="shared" si="101"/>
        <v>0</v>
      </c>
      <c r="AW168" s="37">
        <f t="shared" si="102"/>
        <v>0</v>
      </c>
      <c r="AX168" s="37">
        <f t="shared" si="103"/>
        <v>0</v>
      </c>
      <c r="AY168" s="37">
        <f t="shared" si="104"/>
        <v>0</v>
      </c>
      <c r="AZ168" s="37">
        <f t="shared" si="105"/>
        <v>0</v>
      </c>
    </row>
    <row r="169" spans="1:52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36">
        <f>((Tableau!F169*'Données de base'!$C$29)+(Tableau!G169*'Données de base'!$C$28)+(Tableau!H169*'Données de base'!$C$27))</f>
        <v>0</v>
      </c>
      <c r="O169" s="37">
        <f>N169*'Données de base'!$C$11*I169</f>
        <v>0</v>
      </c>
      <c r="P169" s="37">
        <f>N169*'Données de base'!$C$12*J169</f>
        <v>0</v>
      </c>
      <c r="Q169" s="37">
        <f>N169*'Données de base'!$C$13*K169</f>
        <v>0</v>
      </c>
      <c r="R169" s="37">
        <f>N169*'Données de base'!$C$14*K169</f>
        <v>0</v>
      </c>
      <c r="S169" s="36">
        <f>((Tableau!F169*'Données de base'!$C$25)+(Tableau!G169*'Données de base'!$C$23)+(Tableau!H169*'Données de base'!$C$24))</f>
        <v>0</v>
      </c>
      <c r="T169" s="37">
        <f>S169*'Données de base'!$C$15*L169</f>
        <v>0</v>
      </c>
      <c r="U169" s="37">
        <f>S169*'Données de base'!$C$16</f>
        <v>0</v>
      </c>
      <c r="V169" s="37">
        <f>S169*'Données de base'!$C$17*M169</f>
        <v>0</v>
      </c>
      <c r="W169" s="37">
        <f>S169*'Données de base'!$C$18</f>
        <v>0</v>
      </c>
      <c r="X169" s="37">
        <f>P169/('Données de base'!$C$30/1000)</f>
        <v>0</v>
      </c>
      <c r="Y169" s="37">
        <f>U169/('Données de base'!$C$30/1000)</f>
        <v>0</v>
      </c>
      <c r="Z169" s="37">
        <f>W169/('Données de base'!$C$30/1000)</f>
        <v>0</v>
      </c>
      <c r="AA169" s="37">
        <f t="shared" si="80"/>
        <v>0</v>
      </c>
      <c r="AB169" s="37">
        <f t="shared" si="81"/>
        <v>0</v>
      </c>
      <c r="AC169" s="37">
        <f t="shared" si="82"/>
        <v>0</v>
      </c>
      <c r="AD169" s="37">
        <f t="shared" si="83"/>
        <v>0</v>
      </c>
      <c r="AE169" s="37">
        <f t="shared" si="84"/>
        <v>0</v>
      </c>
      <c r="AF169" s="37">
        <f t="shared" si="85"/>
        <v>0</v>
      </c>
      <c r="AG169" s="37">
        <f t="shared" si="86"/>
        <v>0</v>
      </c>
      <c r="AH169" s="37">
        <f t="shared" si="87"/>
        <v>0</v>
      </c>
      <c r="AI169" s="37">
        <f t="shared" si="88"/>
        <v>0</v>
      </c>
      <c r="AJ169" s="37">
        <f t="shared" si="89"/>
        <v>0</v>
      </c>
      <c r="AK169" s="37">
        <f t="shared" si="90"/>
        <v>0</v>
      </c>
      <c r="AL169" s="37">
        <f t="shared" si="91"/>
        <v>0</v>
      </c>
      <c r="AM169" s="37">
        <f t="shared" si="92"/>
        <v>0</v>
      </c>
      <c r="AN169" s="37">
        <f t="shared" si="93"/>
        <v>0</v>
      </c>
      <c r="AO169" s="37">
        <f t="shared" si="94"/>
        <v>0</v>
      </c>
      <c r="AP169" s="37">
        <f t="shared" si="95"/>
        <v>0</v>
      </c>
      <c r="AQ169" s="37">
        <f t="shared" si="96"/>
        <v>0</v>
      </c>
      <c r="AR169" s="37">
        <f t="shared" si="97"/>
        <v>0</v>
      </c>
      <c r="AS169" s="37">
        <f t="shared" si="98"/>
        <v>0</v>
      </c>
      <c r="AT169" s="37">
        <f t="shared" si="99"/>
        <v>0</v>
      </c>
      <c r="AU169" s="37">
        <f t="shared" si="100"/>
        <v>0</v>
      </c>
      <c r="AV169" s="37">
        <f t="shared" si="101"/>
        <v>0</v>
      </c>
      <c r="AW169" s="37">
        <f t="shared" si="102"/>
        <v>0</v>
      </c>
      <c r="AX169" s="37">
        <f t="shared" si="103"/>
        <v>0</v>
      </c>
      <c r="AY169" s="37">
        <f t="shared" si="104"/>
        <v>0</v>
      </c>
      <c r="AZ169" s="37">
        <f t="shared" si="105"/>
        <v>0</v>
      </c>
    </row>
    <row r="170" spans="1:52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36">
        <f>((Tableau!F170*'Données de base'!$C$29)+(Tableau!G170*'Données de base'!$C$28)+(Tableau!H170*'Données de base'!$C$27))</f>
        <v>0</v>
      </c>
      <c r="O170" s="37">
        <f>N170*'Données de base'!$C$11*I170</f>
        <v>0</v>
      </c>
      <c r="P170" s="37">
        <f>N170*'Données de base'!$C$12*J170</f>
        <v>0</v>
      </c>
      <c r="Q170" s="37">
        <f>N170*'Données de base'!$C$13*K170</f>
        <v>0</v>
      </c>
      <c r="R170" s="37">
        <f>N170*'Données de base'!$C$14*K170</f>
        <v>0</v>
      </c>
      <c r="S170" s="36">
        <f>((Tableau!F170*'Données de base'!$C$25)+(Tableau!G170*'Données de base'!$C$23)+(Tableau!H170*'Données de base'!$C$24))</f>
        <v>0</v>
      </c>
      <c r="T170" s="37">
        <f>S170*'Données de base'!$C$15*L170</f>
        <v>0</v>
      </c>
      <c r="U170" s="37">
        <f>S170*'Données de base'!$C$16</f>
        <v>0</v>
      </c>
      <c r="V170" s="37">
        <f>S170*'Données de base'!$C$17*M170</f>
        <v>0</v>
      </c>
      <c r="W170" s="37">
        <f>S170*'Données de base'!$C$18</f>
        <v>0</v>
      </c>
      <c r="X170" s="37">
        <f>P170/('Données de base'!$C$30/1000)</f>
        <v>0</v>
      </c>
      <c r="Y170" s="37">
        <f>U170/('Données de base'!$C$30/1000)</f>
        <v>0</v>
      </c>
      <c r="Z170" s="37">
        <f>W170/('Données de base'!$C$30/1000)</f>
        <v>0</v>
      </c>
      <c r="AA170" s="37">
        <f t="shared" si="80"/>
        <v>0</v>
      </c>
      <c r="AB170" s="37">
        <f t="shared" si="81"/>
        <v>0</v>
      </c>
      <c r="AC170" s="37">
        <f t="shared" si="82"/>
        <v>0</v>
      </c>
      <c r="AD170" s="37">
        <f t="shared" si="83"/>
        <v>0</v>
      </c>
      <c r="AE170" s="37">
        <f t="shared" si="84"/>
        <v>0</v>
      </c>
      <c r="AF170" s="37">
        <f t="shared" si="85"/>
        <v>0</v>
      </c>
      <c r="AG170" s="37">
        <f t="shared" si="86"/>
        <v>0</v>
      </c>
      <c r="AH170" s="37">
        <f t="shared" si="87"/>
        <v>0</v>
      </c>
      <c r="AI170" s="37">
        <f t="shared" si="88"/>
        <v>0</v>
      </c>
      <c r="AJ170" s="37">
        <f t="shared" si="89"/>
        <v>0</v>
      </c>
      <c r="AK170" s="37">
        <f t="shared" si="90"/>
        <v>0</v>
      </c>
      <c r="AL170" s="37">
        <f t="shared" si="91"/>
        <v>0</v>
      </c>
      <c r="AM170" s="37">
        <f t="shared" si="92"/>
        <v>0</v>
      </c>
      <c r="AN170" s="37">
        <f t="shared" si="93"/>
        <v>0</v>
      </c>
      <c r="AO170" s="37">
        <f t="shared" si="94"/>
        <v>0</v>
      </c>
      <c r="AP170" s="37">
        <f t="shared" si="95"/>
        <v>0</v>
      </c>
      <c r="AQ170" s="37">
        <f t="shared" si="96"/>
        <v>0</v>
      </c>
      <c r="AR170" s="37">
        <f t="shared" si="97"/>
        <v>0</v>
      </c>
      <c r="AS170" s="37">
        <f t="shared" si="98"/>
        <v>0</v>
      </c>
      <c r="AT170" s="37">
        <f t="shared" si="99"/>
        <v>0</v>
      </c>
      <c r="AU170" s="37">
        <f t="shared" si="100"/>
        <v>0</v>
      </c>
      <c r="AV170" s="37">
        <f t="shared" si="101"/>
        <v>0</v>
      </c>
      <c r="AW170" s="37">
        <f t="shared" si="102"/>
        <v>0</v>
      </c>
      <c r="AX170" s="37">
        <f t="shared" si="103"/>
        <v>0</v>
      </c>
      <c r="AY170" s="37">
        <f t="shared" si="104"/>
        <v>0</v>
      </c>
      <c r="AZ170" s="37">
        <f t="shared" si="105"/>
        <v>0</v>
      </c>
    </row>
    <row r="171" spans="1:52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36">
        <f>((Tableau!F171*'Données de base'!$C$29)+(Tableau!G171*'Données de base'!$C$28)+(Tableau!H171*'Données de base'!$C$27))</f>
        <v>0</v>
      </c>
      <c r="O171" s="37">
        <f>N171*'Données de base'!$C$11*I171</f>
        <v>0</v>
      </c>
      <c r="P171" s="37">
        <f>N171*'Données de base'!$C$12*J171</f>
        <v>0</v>
      </c>
      <c r="Q171" s="37">
        <f>N171*'Données de base'!$C$13*K171</f>
        <v>0</v>
      </c>
      <c r="R171" s="37">
        <f>N171*'Données de base'!$C$14*K171</f>
        <v>0</v>
      </c>
      <c r="S171" s="36">
        <f>((Tableau!F171*'Données de base'!$C$25)+(Tableau!G171*'Données de base'!$C$23)+(Tableau!H171*'Données de base'!$C$24))</f>
        <v>0</v>
      </c>
      <c r="T171" s="37">
        <f>S171*'Données de base'!$C$15*L171</f>
        <v>0</v>
      </c>
      <c r="U171" s="37">
        <f>S171*'Données de base'!$C$16</f>
        <v>0</v>
      </c>
      <c r="V171" s="37">
        <f>S171*'Données de base'!$C$17*M171</f>
        <v>0</v>
      </c>
      <c r="W171" s="37">
        <f>S171*'Données de base'!$C$18</f>
        <v>0</v>
      </c>
      <c r="X171" s="37">
        <f>P171/('Données de base'!$C$30/1000)</f>
        <v>0</v>
      </c>
      <c r="Y171" s="37">
        <f>U171/('Données de base'!$C$30/1000)</f>
        <v>0</v>
      </c>
      <c r="Z171" s="37">
        <f>W171/('Données de base'!$C$30/1000)</f>
        <v>0</v>
      </c>
      <c r="AA171" s="37">
        <f t="shared" si="80"/>
        <v>0</v>
      </c>
      <c r="AB171" s="37">
        <f t="shared" si="81"/>
        <v>0</v>
      </c>
      <c r="AC171" s="37">
        <f t="shared" si="82"/>
        <v>0</v>
      </c>
      <c r="AD171" s="37">
        <f t="shared" si="83"/>
        <v>0</v>
      </c>
      <c r="AE171" s="37">
        <f t="shared" si="84"/>
        <v>0</v>
      </c>
      <c r="AF171" s="37">
        <f t="shared" si="85"/>
        <v>0</v>
      </c>
      <c r="AG171" s="37">
        <f t="shared" si="86"/>
        <v>0</v>
      </c>
      <c r="AH171" s="37">
        <f t="shared" si="87"/>
        <v>0</v>
      </c>
      <c r="AI171" s="37">
        <f t="shared" si="88"/>
        <v>0</v>
      </c>
      <c r="AJ171" s="37">
        <f t="shared" si="89"/>
        <v>0</v>
      </c>
      <c r="AK171" s="37">
        <f t="shared" si="90"/>
        <v>0</v>
      </c>
      <c r="AL171" s="37">
        <f t="shared" si="91"/>
        <v>0</v>
      </c>
      <c r="AM171" s="37">
        <f t="shared" si="92"/>
        <v>0</v>
      </c>
      <c r="AN171" s="37">
        <f t="shared" si="93"/>
        <v>0</v>
      </c>
      <c r="AO171" s="37">
        <f t="shared" si="94"/>
        <v>0</v>
      </c>
      <c r="AP171" s="37">
        <f t="shared" si="95"/>
        <v>0</v>
      </c>
      <c r="AQ171" s="37">
        <f t="shared" si="96"/>
        <v>0</v>
      </c>
      <c r="AR171" s="37">
        <f t="shared" si="97"/>
        <v>0</v>
      </c>
      <c r="AS171" s="37">
        <f t="shared" si="98"/>
        <v>0</v>
      </c>
      <c r="AT171" s="37">
        <f t="shared" si="99"/>
        <v>0</v>
      </c>
      <c r="AU171" s="37">
        <f t="shared" si="100"/>
        <v>0</v>
      </c>
      <c r="AV171" s="37">
        <f t="shared" si="101"/>
        <v>0</v>
      </c>
      <c r="AW171" s="37">
        <f t="shared" si="102"/>
        <v>0</v>
      </c>
      <c r="AX171" s="37">
        <f t="shared" si="103"/>
        <v>0</v>
      </c>
      <c r="AY171" s="37">
        <f t="shared" si="104"/>
        <v>0</v>
      </c>
      <c r="AZ171" s="37">
        <f t="shared" si="105"/>
        <v>0</v>
      </c>
    </row>
    <row r="172" spans="1:52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36">
        <f>((Tableau!F172*'Données de base'!$C$29)+(Tableau!G172*'Données de base'!$C$28)+(Tableau!H172*'Données de base'!$C$27))</f>
        <v>0</v>
      </c>
      <c r="O172" s="37">
        <f>N172*'Données de base'!$C$11*I172</f>
        <v>0</v>
      </c>
      <c r="P172" s="37">
        <f>N172*'Données de base'!$C$12*J172</f>
        <v>0</v>
      </c>
      <c r="Q172" s="37">
        <f>N172*'Données de base'!$C$13*K172</f>
        <v>0</v>
      </c>
      <c r="R172" s="37">
        <f>N172*'Données de base'!$C$14*K172</f>
        <v>0</v>
      </c>
      <c r="S172" s="36">
        <f>((Tableau!F172*'Données de base'!$C$25)+(Tableau!G172*'Données de base'!$C$23)+(Tableau!H172*'Données de base'!$C$24))</f>
        <v>0</v>
      </c>
      <c r="T172" s="37">
        <f>S172*'Données de base'!$C$15*L172</f>
        <v>0</v>
      </c>
      <c r="U172" s="37">
        <f>S172*'Données de base'!$C$16</f>
        <v>0</v>
      </c>
      <c r="V172" s="37">
        <f>S172*'Données de base'!$C$17*M172</f>
        <v>0</v>
      </c>
      <c r="W172" s="37">
        <f>S172*'Données de base'!$C$18</f>
        <v>0</v>
      </c>
      <c r="X172" s="37">
        <f>P172/('Données de base'!$C$30/1000)</f>
        <v>0</v>
      </c>
      <c r="Y172" s="37">
        <f>U172/('Données de base'!$C$30/1000)</f>
        <v>0</v>
      </c>
      <c r="Z172" s="37">
        <f>W172/('Données de base'!$C$30/1000)</f>
        <v>0</v>
      </c>
      <c r="AA172" s="37">
        <f t="shared" si="80"/>
        <v>0</v>
      </c>
      <c r="AB172" s="37">
        <f t="shared" si="81"/>
        <v>0</v>
      </c>
      <c r="AC172" s="37">
        <f t="shared" si="82"/>
        <v>0</v>
      </c>
      <c r="AD172" s="37">
        <f t="shared" si="83"/>
        <v>0</v>
      </c>
      <c r="AE172" s="37">
        <f t="shared" si="84"/>
        <v>0</v>
      </c>
      <c r="AF172" s="37">
        <f t="shared" si="85"/>
        <v>0</v>
      </c>
      <c r="AG172" s="37">
        <f t="shared" si="86"/>
        <v>0</v>
      </c>
      <c r="AH172" s="37">
        <f t="shared" si="87"/>
        <v>0</v>
      </c>
      <c r="AI172" s="37">
        <f t="shared" si="88"/>
        <v>0</v>
      </c>
      <c r="AJ172" s="37">
        <f t="shared" si="89"/>
        <v>0</v>
      </c>
      <c r="AK172" s="37">
        <f t="shared" si="90"/>
        <v>0</v>
      </c>
      <c r="AL172" s="37">
        <f t="shared" si="91"/>
        <v>0</v>
      </c>
      <c r="AM172" s="37">
        <f t="shared" si="92"/>
        <v>0</v>
      </c>
      <c r="AN172" s="37">
        <f t="shared" si="93"/>
        <v>0</v>
      </c>
      <c r="AO172" s="37">
        <f t="shared" si="94"/>
        <v>0</v>
      </c>
      <c r="AP172" s="37">
        <f t="shared" si="95"/>
        <v>0</v>
      </c>
      <c r="AQ172" s="37">
        <f t="shared" si="96"/>
        <v>0</v>
      </c>
      <c r="AR172" s="37">
        <f t="shared" si="97"/>
        <v>0</v>
      </c>
      <c r="AS172" s="37">
        <f t="shared" si="98"/>
        <v>0</v>
      </c>
      <c r="AT172" s="37">
        <f t="shared" si="99"/>
        <v>0</v>
      </c>
      <c r="AU172" s="37">
        <f t="shared" si="100"/>
        <v>0</v>
      </c>
      <c r="AV172" s="37">
        <f t="shared" si="101"/>
        <v>0</v>
      </c>
      <c r="AW172" s="37">
        <f t="shared" si="102"/>
        <v>0</v>
      </c>
      <c r="AX172" s="37">
        <f t="shared" si="103"/>
        <v>0</v>
      </c>
      <c r="AY172" s="37">
        <f t="shared" si="104"/>
        <v>0</v>
      </c>
      <c r="AZ172" s="37">
        <f t="shared" si="105"/>
        <v>0</v>
      </c>
    </row>
    <row r="173" spans="1:52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36">
        <f>((Tableau!F173*'Données de base'!$C$29)+(Tableau!G173*'Données de base'!$C$28)+(Tableau!H173*'Données de base'!$C$27))</f>
        <v>0</v>
      </c>
      <c r="O173" s="37">
        <f>N173*'Données de base'!$C$11*I173</f>
        <v>0</v>
      </c>
      <c r="P173" s="37">
        <f>N173*'Données de base'!$C$12*J173</f>
        <v>0</v>
      </c>
      <c r="Q173" s="37">
        <f>N173*'Données de base'!$C$13*K173</f>
        <v>0</v>
      </c>
      <c r="R173" s="37">
        <f>N173*'Données de base'!$C$14*K173</f>
        <v>0</v>
      </c>
      <c r="S173" s="36">
        <f>((Tableau!F173*'Données de base'!$C$25)+(Tableau!G173*'Données de base'!$C$23)+(Tableau!H173*'Données de base'!$C$24))</f>
        <v>0</v>
      </c>
      <c r="T173" s="37">
        <f>S173*'Données de base'!$C$15*L173</f>
        <v>0</v>
      </c>
      <c r="U173" s="37">
        <f>S173*'Données de base'!$C$16</f>
        <v>0</v>
      </c>
      <c r="V173" s="37">
        <f>S173*'Données de base'!$C$17*M173</f>
        <v>0</v>
      </c>
      <c r="W173" s="37">
        <f>S173*'Données de base'!$C$18</f>
        <v>0</v>
      </c>
      <c r="X173" s="37">
        <f>P173/('Données de base'!$C$30/1000)</f>
        <v>0</v>
      </c>
      <c r="Y173" s="37">
        <f>U173/('Données de base'!$C$30/1000)</f>
        <v>0</v>
      </c>
      <c r="Z173" s="37">
        <f>W173/('Données de base'!$C$30/1000)</f>
        <v>0</v>
      </c>
      <c r="AA173" s="37">
        <f t="shared" si="80"/>
        <v>0</v>
      </c>
      <c r="AB173" s="37">
        <f t="shared" si="81"/>
        <v>0</v>
      </c>
      <c r="AC173" s="37">
        <f t="shared" si="82"/>
        <v>0</v>
      </c>
      <c r="AD173" s="37">
        <f t="shared" si="83"/>
        <v>0</v>
      </c>
      <c r="AE173" s="37">
        <f t="shared" si="84"/>
        <v>0</v>
      </c>
      <c r="AF173" s="37">
        <f t="shared" si="85"/>
        <v>0</v>
      </c>
      <c r="AG173" s="37">
        <f t="shared" si="86"/>
        <v>0</v>
      </c>
      <c r="AH173" s="37">
        <f t="shared" si="87"/>
        <v>0</v>
      </c>
      <c r="AI173" s="37">
        <f t="shared" si="88"/>
        <v>0</v>
      </c>
      <c r="AJ173" s="37">
        <f t="shared" si="89"/>
        <v>0</v>
      </c>
      <c r="AK173" s="37">
        <f t="shared" si="90"/>
        <v>0</v>
      </c>
      <c r="AL173" s="37">
        <f t="shared" si="91"/>
        <v>0</v>
      </c>
      <c r="AM173" s="37">
        <f t="shared" si="92"/>
        <v>0</v>
      </c>
      <c r="AN173" s="37">
        <f t="shared" si="93"/>
        <v>0</v>
      </c>
      <c r="AO173" s="37">
        <f t="shared" si="94"/>
        <v>0</v>
      </c>
      <c r="AP173" s="37">
        <f t="shared" si="95"/>
        <v>0</v>
      </c>
      <c r="AQ173" s="37">
        <f t="shared" si="96"/>
        <v>0</v>
      </c>
      <c r="AR173" s="37">
        <f t="shared" si="97"/>
        <v>0</v>
      </c>
      <c r="AS173" s="37">
        <f t="shared" si="98"/>
        <v>0</v>
      </c>
      <c r="AT173" s="37">
        <f t="shared" si="99"/>
        <v>0</v>
      </c>
      <c r="AU173" s="37">
        <f t="shared" si="100"/>
        <v>0</v>
      </c>
      <c r="AV173" s="37">
        <f t="shared" si="101"/>
        <v>0</v>
      </c>
      <c r="AW173" s="37">
        <f t="shared" si="102"/>
        <v>0</v>
      </c>
      <c r="AX173" s="37">
        <f t="shared" si="103"/>
        <v>0</v>
      </c>
      <c r="AY173" s="37">
        <f t="shared" si="104"/>
        <v>0</v>
      </c>
      <c r="AZ173" s="37">
        <f t="shared" si="105"/>
        <v>0</v>
      </c>
    </row>
    <row r="174" spans="1:52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36">
        <f>((Tableau!F174*'Données de base'!$C$29)+(Tableau!G174*'Données de base'!$C$28)+(Tableau!H174*'Données de base'!$C$27))</f>
        <v>0</v>
      </c>
      <c r="O174" s="37">
        <f>N174*'Données de base'!$C$11*I174</f>
        <v>0</v>
      </c>
      <c r="P174" s="37">
        <f>N174*'Données de base'!$C$12*J174</f>
        <v>0</v>
      </c>
      <c r="Q174" s="37">
        <f>N174*'Données de base'!$C$13*K174</f>
        <v>0</v>
      </c>
      <c r="R174" s="37">
        <f>N174*'Données de base'!$C$14*K174</f>
        <v>0</v>
      </c>
      <c r="S174" s="36">
        <f>((Tableau!F174*'Données de base'!$C$25)+(Tableau!G174*'Données de base'!$C$23)+(Tableau!H174*'Données de base'!$C$24))</f>
        <v>0</v>
      </c>
      <c r="T174" s="37">
        <f>S174*'Données de base'!$C$15*L174</f>
        <v>0</v>
      </c>
      <c r="U174" s="37">
        <f>S174*'Données de base'!$C$16</f>
        <v>0</v>
      </c>
      <c r="V174" s="37">
        <f>S174*'Données de base'!$C$17*M174</f>
        <v>0</v>
      </c>
      <c r="W174" s="37">
        <f>S174*'Données de base'!$C$18</f>
        <v>0</v>
      </c>
      <c r="X174" s="37">
        <f>P174/('Données de base'!$C$30/1000)</f>
        <v>0</v>
      </c>
      <c r="Y174" s="37">
        <f>U174/('Données de base'!$C$30/1000)</f>
        <v>0</v>
      </c>
      <c r="Z174" s="37">
        <f>W174/('Données de base'!$C$30/1000)</f>
        <v>0</v>
      </c>
      <c r="AA174" s="37">
        <f t="shared" si="80"/>
        <v>0</v>
      </c>
      <c r="AB174" s="37">
        <f t="shared" si="81"/>
        <v>0</v>
      </c>
      <c r="AC174" s="37">
        <f t="shared" si="82"/>
        <v>0</v>
      </c>
      <c r="AD174" s="37">
        <f t="shared" si="83"/>
        <v>0</v>
      </c>
      <c r="AE174" s="37">
        <f t="shared" si="84"/>
        <v>0</v>
      </c>
      <c r="AF174" s="37">
        <f t="shared" si="85"/>
        <v>0</v>
      </c>
      <c r="AG174" s="37">
        <f t="shared" si="86"/>
        <v>0</v>
      </c>
      <c r="AH174" s="37">
        <f t="shared" si="87"/>
        <v>0</v>
      </c>
      <c r="AI174" s="37">
        <f t="shared" si="88"/>
        <v>0</v>
      </c>
      <c r="AJ174" s="37">
        <f t="shared" si="89"/>
        <v>0</v>
      </c>
      <c r="AK174" s="37">
        <f t="shared" si="90"/>
        <v>0</v>
      </c>
      <c r="AL174" s="37">
        <f t="shared" si="91"/>
        <v>0</v>
      </c>
      <c r="AM174" s="37">
        <f t="shared" si="92"/>
        <v>0</v>
      </c>
      <c r="AN174" s="37">
        <f t="shared" si="93"/>
        <v>0</v>
      </c>
      <c r="AO174" s="37">
        <f t="shared" si="94"/>
        <v>0</v>
      </c>
      <c r="AP174" s="37">
        <f t="shared" si="95"/>
        <v>0</v>
      </c>
      <c r="AQ174" s="37">
        <f t="shared" si="96"/>
        <v>0</v>
      </c>
      <c r="AR174" s="37">
        <f t="shared" si="97"/>
        <v>0</v>
      </c>
      <c r="AS174" s="37">
        <f t="shared" si="98"/>
        <v>0</v>
      </c>
      <c r="AT174" s="37">
        <f t="shared" si="99"/>
        <v>0</v>
      </c>
      <c r="AU174" s="37">
        <f t="shared" si="100"/>
        <v>0</v>
      </c>
      <c r="AV174" s="37">
        <f t="shared" si="101"/>
        <v>0</v>
      </c>
      <c r="AW174" s="37">
        <f t="shared" si="102"/>
        <v>0</v>
      </c>
      <c r="AX174" s="37">
        <f t="shared" si="103"/>
        <v>0</v>
      </c>
      <c r="AY174" s="37">
        <f t="shared" si="104"/>
        <v>0</v>
      </c>
      <c r="AZ174" s="37">
        <f t="shared" si="105"/>
        <v>0</v>
      </c>
    </row>
    <row r="175" spans="1:52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36">
        <f>((Tableau!F175*'Données de base'!$C$29)+(Tableau!G175*'Données de base'!$C$28)+(Tableau!H175*'Données de base'!$C$27))</f>
        <v>0</v>
      </c>
      <c r="O175" s="37">
        <f>N175*'Données de base'!$C$11*I175</f>
        <v>0</v>
      </c>
      <c r="P175" s="37">
        <f>N175*'Données de base'!$C$12*J175</f>
        <v>0</v>
      </c>
      <c r="Q175" s="37">
        <f>N175*'Données de base'!$C$13*K175</f>
        <v>0</v>
      </c>
      <c r="R175" s="37">
        <f>N175*'Données de base'!$C$14*K175</f>
        <v>0</v>
      </c>
      <c r="S175" s="36">
        <f>((Tableau!F175*'Données de base'!$C$25)+(Tableau!G175*'Données de base'!$C$23)+(Tableau!H175*'Données de base'!$C$24))</f>
        <v>0</v>
      </c>
      <c r="T175" s="37">
        <f>S175*'Données de base'!$C$15*L175</f>
        <v>0</v>
      </c>
      <c r="U175" s="37">
        <f>S175*'Données de base'!$C$16</f>
        <v>0</v>
      </c>
      <c r="V175" s="37">
        <f>S175*'Données de base'!$C$17*M175</f>
        <v>0</v>
      </c>
      <c r="W175" s="37">
        <f>S175*'Données de base'!$C$18</f>
        <v>0</v>
      </c>
      <c r="X175" s="37">
        <f>P175/('Données de base'!$C$30/1000)</f>
        <v>0</v>
      </c>
      <c r="Y175" s="37">
        <f>U175/('Données de base'!$C$30/1000)</f>
        <v>0</v>
      </c>
      <c r="Z175" s="37">
        <f>W175/('Données de base'!$C$30/1000)</f>
        <v>0</v>
      </c>
      <c r="AA175" s="37">
        <f t="shared" si="80"/>
        <v>0</v>
      </c>
      <c r="AB175" s="37">
        <f t="shared" si="81"/>
        <v>0</v>
      </c>
      <c r="AC175" s="37">
        <f t="shared" si="82"/>
        <v>0</v>
      </c>
      <c r="AD175" s="37">
        <f t="shared" si="83"/>
        <v>0</v>
      </c>
      <c r="AE175" s="37">
        <f t="shared" si="84"/>
        <v>0</v>
      </c>
      <c r="AF175" s="37">
        <f t="shared" si="85"/>
        <v>0</v>
      </c>
      <c r="AG175" s="37">
        <f t="shared" si="86"/>
        <v>0</v>
      </c>
      <c r="AH175" s="37">
        <f t="shared" si="87"/>
        <v>0</v>
      </c>
      <c r="AI175" s="37">
        <f t="shared" si="88"/>
        <v>0</v>
      </c>
      <c r="AJ175" s="37">
        <f t="shared" si="89"/>
        <v>0</v>
      </c>
      <c r="AK175" s="37">
        <f t="shared" si="90"/>
        <v>0</v>
      </c>
      <c r="AL175" s="37">
        <f t="shared" si="91"/>
        <v>0</v>
      </c>
      <c r="AM175" s="37">
        <f t="shared" si="92"/>
        <v>0</v>
      </c>
      <c r="AN175" s="37">
        <f t="shared" si="93"/>
        <v>0</v>
      </c>
      <c r="AO175" s="37">
        <f t="shared" si="94"/>
        <v>0</v>
      </c>
      <c r="AP175" s="37">
        <f t="shared" si="95"/>
        <v>0</v>
      </c>
      <c r="AQ175" s="37">
        <f t="shared" si="96"/>
        <v>0</v>
      </c>
      <c r="AR175" s="37">
        <f t="shared" si="97"/>
        <v>0</v>
      </c>
      <c r="AS175" s="37">
        <f t="shared" si="98"/>
        <v>0</v>
      </c>
      <c r="AT175" s="37">
        <f t="shared" si="99"/>
        <v>0</v>
      </c>
      <c r="AU175" s="37">
        <f t="shared" si="100"/>
        <v>0</v>
      </c>
      <c r="AV175" s="37">
        <f t="shared" si="101"/>
        <v>0</v>
      </c>
      <c r="AW175" s="37">
        <f t="shared" si="102"/>
        <v>0</v>
      </c>
      <c r="AX175" s="37">
        <f t="shared" si="103"/>
        <v>0</v>
      </c>
      <c r="AY175" s="37">
        <f t="shared" si="104"/>
        <v>0</v>
      </c>
      <c r="AZ175" s="37">
        <f t="shared" si="105"/>
        <v>0</v>
      </c>
    </row>
    <row r="176" spans="1:52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36">
        <f>((Tableau!F176*'Données de base'!$C$29)+(Tableau!G176*'Données de base'!$C$28)+(Tableau!H176*'Données de base'!$C$27))</f>
        <v>0</v>
      </c>
      <c r="O176" s="37">
        <f>N176*'Données de base'!$C$11*I176</f>
        <v>0</v>
      </c>
      <c r="P176" s="37">
        <f>N176*'Données de base'!$C$12*J176</f>
        <v>0</v>
      </c>
      <c r="Q176" s="37">
        <f>N176*'Données de base'!$C$13*K176</f>
        <v>0</v>
      </c>
      <c r="R176" s="37">
        <f>N176*'Données de base'!$C$14*K176</f>
        <v>0</v>
      </c>
      <c r="S176" s="36">
        <f>((Tableau!F176*'Données de base'!$C$25)+(Tableau!G176*'Données de base'!$C$23)+(Tableau!H176*'Données de base'!$C$24))</f>
        <v>0</v>
      </c>
      <c r="T176" s="37">
        <f>S176*'Données de base'!$C$15*L176</f>
        <v>0</v>
      </c>
      <c r="U176" s="37">
        <f>S176*'Données de base'!$C$16</f>
        <v>0</v>
      </c>
      <c r="V176" s="37">
        <f>S176*'Données de base'!$C$17*M176</f>
        <v>0</v>
      </c>
      <c r="W176" s="37">
        <f>S176*'Données de base'!$C$18</f>
        <v>0</v>
      </c>
      <c r="X176" s="37">
        <f>P176/('Données de base'!$C$30/1000)</f>
        <v>0</v>
      </c>
      <c r="Y176" s="37">
        <f>U176/('Données de base'!$C$30/1000)</f>
        <v>0</v>
      </c>
      <c r="Z176" s="37">
        <f>W176/('Données de base'!$C$30/1000)</f>
        <v>0</v>
      </c>
      <c r="AA176" s="37">
        <f t="shared" si="80"/>
        <v>0</v>
      </c>
      <c r="AB176" s="37">
        <f t="shared" si="81"/>
        <v>0</v>
      </c>
      <c r="AC176" s="37">
        <f t="shared" si="82"/>
        <v>0</v>
      </c>
      <c r="AD176" s="37">
        <f t="shared" si="83"/>
        <v>0</v>
      </c>
      <c r="AE176" s="37">
        <f t="shared" si="84"/>
        <v>0</v>
      </c>
      <c r="AF176" s="37">
        <f t="shared" si="85"/>
        <v>0</v>
      </c>
      <c r="AG176" s="37">
        <f t="shared" si="86"/>
        <v>0</v>
      </c>
      <c r="AH176" s="37">
        <f t="shared" si="87"/>
        <v>0</v>
      </c>
      <c r="AI176" s="37">
        <f t="shared" si="88"/>
        <v>0</v>
      </c>
      <c r="AJ176" s="37">
        <f t="shared" si="89"/>
        <v>0</v>
      </c>
      <c r="AK176" s="37">
        <f t="shared" si="90"/>
        <v>0</v>
      </c>
      <c r="AL176" s="37">
        <f t="shared" si="91"/>
        <v>0</v>
      </c>
      <c r="AM176" s="37">
        <f t="shared" si="92"/>
        <v>0</v>
      </c>
      <c r="AN176" s="37">
        <f t="shared" si="93"/>
        <v>0</v>
      </c>
      <c r="AO176" s="37">
        <f t="shared" si="94"/>
        <v>0</v>
      </c>
      <c r="AP176" s="37">
        <f t="shared" si="95"/>
        <v>0</v>
      </c>
      <c r="AQ176" s="37">
        <f t="shared" si="96"/>
        <v>0</v>
      </c>
      <c r="AR176" s="37">
        <f t="shared" si="97"/>
        <v>0</v>
      </c>
      <c r="AS176" s="37">
        <f t="shared" si="98"/>
        <v>0</v>
      </c>
      <c r="AT176" s="37">
        <f t="shared" si="99"/>
        <v>0</v>
      </c>
      <c r="AU176" s="37">
        <f t="shared" si="100"/>
        <v>0</v>
      </c>
      <c r="AV176" s="37">
        <f t="shared" si="101"/>
        <v>0</v>
      </c>
      <c r="AW176" s="37">
        <f t="shared" si="102"/>
        <v>0</v>
      </c>
      <c r="AX176" s="37">
        <f t="shared" si="103"/>
        <v>0</v>
      </c>
      <c r="AY176" s="37">
        <f t="shared" si="104"/>
        <v>0</v>
      </c>
      <c r="AZ176" s="37">
        <f t="shared" si="105"/>
        <v>0</v>
      </c>
    </row>
    <row r="177" spans="1:52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36">
        <f>((Tableau!F177*'Données de base'!$C$29)+(Tableau!G177*'Données de base'!$C$28)+(Tableau!H177*'Données de base'!$C$27))</f>
        <v>0</v>
      </c>
      <c r="O177" s="37">
        <f>N177*'Données de base'!$C$11*I177</f>
        <v>0</v>
      </c>
      <c r="P177" s="37">
        <f>N177*'Données de base'!$C$12*J177</f>
        <v>0</v>
      </c>
      <c r="Q177" s="37">
        <f>N177*'Données de base'!$C$13*K177</f>
        <v>0</v>
      </c>
      <c r="R177" s="37">
        <f>N177*'Données de base'!$C$14*K177</f>
        <v>0</v>
      </c>
      <c r="S177" s="36">
        <f>((Tableau!F177*'Données de base'!$C$25)+(Tableau!G177*'Données de base'!$C$23)+(Tableau!H177*'Données de base'!$C$24))</f>
        <v>0</v>
      </c>
      <c r="T177" s="37">
        <f>S177*'Données de base'!$C$15*L177</f>
        <v>0</v>
      </c>
      <c r="U177" s="37">
        <f>S177*'Données de base'!$C$16</f>
        <v>0</v>
      </c>
      <c r="V177" s="37">
        <f>S177*'Données de base'!$C$17*M177</f>
        <v>0</v>
      </c>
      <c r="W177" s="37">
        <f>S177*'Données de base'!$C$18</f>
        <v>0</v>
      </c>
      <c r="X177" s="37">
        <f>P177/('Données de base'!$C$30/1000)</f>
        <v>0</v>
      </c>
      <c r="Y177" s="37">
        <f>U177/('Données de base'!$C$30/1000)</f>
        <v>0</v>
      </c>
      <c r="Z177" s="37">
        <f>W177/('Données de base'!$C$30/1000)</f>
        <v>0</v>
      </c>
      <c r="AA177" s="37">
        <f t="shared" si="80"/>
        <v>0</v>
      </c>
      <c r="AB177" s="37">
        <f t="shared" si="81"/>
        <v>0</v>
      </c>
      <c r="AC177" s="37">
        <f t="shared" si="82"/>
        <v>0</v>
      </c>
      <c r="AD177" s="37">
        <f t="shared" si="83"/>
        <v>0</v>
      </c>
      <c r="AE177" s="37">
        <f t="shared" si="84"/>
        <v>0</v>
      </c>
      <c r="AF177" s="37">
        <f t="shared" si="85"/>
        <v>0</v>
      </c>
      <c r="AG177" s="37">
        <f t="shared" si="86"/>
        <v>0</v>
      </c>
      <c r="AH177" s="37">
        <f t="shared" si="87"/>
        <v>0</v>
      </c>
      <c r="AI177" s="37">
        <f t="shared" si="88"/>
        <v>0</v>
      </c>
      <c r="AJ177" s="37">
        <f t="shared" si="89"/>
        <v>0</v>
      </c>
      <c r="AK177" s="37">
        <f t="shared" si="90"/>
        <v>0</v>
      </c>
      <c r="AL177" s="37">
        <f t="shared" si="91"/>
        <v>0</v>
      </c>
      <c r="AM177" s="37">
        <f t="shared" si="92"/>
        <v>0</v>
      </c>
      <c r="AN177" s="37">
        <f t="shared" si="93"/>
        <v>0</v>
      </c>
      <c r="AO177" s="37">
        <f t="shared" si="94"/>
        <v>0</v>
      </c>
      <c r="AP177" s="37">
        <f t="shared" si="95"/>
        <v>0</v>
      </c>
      <c r="AQ177" s="37">
        <f t="shared" si="96"/>
        <v>0</v>
      </c>
      <c r="AR177" s="37">
        <f t="shared" si="97"/>
        <v>0</v>
      </c>
      <c r="AS177" s="37">
        <f t="shared" si="98"/>
        <v>0</v>
      </c>
      <c r="AT177" s="37">
        <f t="shared" si="99"/>
        <v>0</v>
      </c>
      <c r="AU177" s="37">
        <f t="shared" si="100"/>
        <v>0</v>
      </c>
      <c r="AV177" s="37">
        <f t="shared" si="101"/>
        <v>0</v>
      </c>
      <c r="AW177" s="37">
        <f t="shared" si="102"/>
        <v>0</v>
      </c>
      <c r="AX177" s="37">
        <f t="shared" si="103"/>
        <v>0</v>
      </c>
      <c r="AY177" s="37">
        <f t="shared" si="104"/>
        <v>0</v>
      </c>
      <c r="AZ177" s="37">
        <f t="shared" si="105"/>
        <v>0</v>
      </c>
    </row>
    <row r="178" spans="1:52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36">
        <f>((Tableau!F178*'Données de base'!$C$29)+(Tableau!G178*'Données de base'!$C$28)+(Tableau!H178*'Données de base'!$C$27))</f>
        <v>0</v>
      </c>
      <c r="O178" s="37">
        <f>N178*'Données de base'!$C$11*I178</f>
        <v>0</v>
      </c>
      <c r="P178" s="37">
        <f>N178*'Données de base'!$C$12*J178</f>
        <v>0</v>
      </c>
      <c r="Q178" s="37">
        <f>N178*'Données de base'!$C$13*K178</f>
        <v>0</v>
      </c>
      <c r="R178" s="37">
        <f>N178*'Données de base'!$C$14*K178</f>
        <v>0</v>
      </c>
      <c r="S178" s="36">
        <f>((Tableau!F178*'Données de base'!$C$25)+(Tableau!G178*'Données de base'!$C$23)+(Tableau!H178*'Données de base'!$C$24))</f>
        <v>0</v>
      </c>
      <c r="T178" s="37">
        <f>S178*'Données de base'!$C$15*L178</f>
        <v>0</v>
      </c>
      <c r="U178" s="37">
        <f>S178*'Données de base'!$C$16</f>
        <v>0</v>
      </c>
      <c r="V178" s="37">
        <f>S178*'Données de base'!$C$17*M178</f>
        <v>0</v>
      </c>
      <c r="W178" s="37">
        <f>S178*'Données de base'!$C$18</f>
        <v>0</v>
      </c>
      <c r="X178" s="37">
        <f>P178/('Données de base'!$C$30/1000)</f>
        <v>0</v>
      </c>
      <c r="Y178" s="37">
        <f>U178/('Données de base'!$C$30/1000)</f>
        <v>0</v>
      </c>
      <c r="Z178" s="37">
        <f>W178/('Données de base'!$C$30/1000)</f>
        <v>0</v>
      </c>
      <c r="AA178" s="37">
        <f t="shared" si="80"/>
        <v>0</v>
      </c>
      <c r="AB178" s="37">
        <f t="shared" si="81"/>
        <v>0</v>
      </c>
      <c r="AC178" s="37">
        <f t="shared" si="82"/>
        <v>0</v>
      </c>
      <c r="AD178" s="37">
        <f t="shared" si="83"/>
        <v>0</v>
      </c>
      <c r="AE178" s="37">
        <f t="shared" si="84"/>
        <v>0</v>
      </c>
      <c r="AF178" s="37">
        <f t="shared" si="85"/>
        <v>0</v>
      </c>
      <c r="AG178" s="37">
        <f t="shared" si="86"/>
        <v>0</v>
      </c>
      <c r="AH178" s="37">
        <f t="shared" si="87"/>
        <v>0</v>
      </c>
      <c r="AI178" s="37">
        <f t="shared" si="88"/>
        <v>0</v>
      </c>
      <c r="AJ178" s="37">
        <f t="shared" si="89"/>
        <v>0</v>
      </c>
      <c r="AK178" s="37">
        <f t="shared" si="90"/>
        <v>0</v>
      </c>
      <c r="AL178" s="37">
        <f t="shared" si="91"/>
        <v>0</v>
      </c>
      <c r="AM178" s="37">
        <f t="shared" si="92"/>
        <v>0</v>
      </c>
      <c r="AN178" s="37">
        <f t="shared" si="93"/>
        <v>0</v>
      </c>
      <c r="AO178" s="37">
        <f t="shared" si="94"/>
        <v>0</v>
      </c>
      <c r="AP178" s="37">
        <f t="shared" si="95"/>
        <v>0</v>
      </c>
      <c r="AQ178" s="37">
        <f t="shared" si="96"/>
        <v>0</v>
      </c>
      <c r="AR178" s="37">
        <f t="shared" si="97"/>
        <v>0</v>
      </c>
      <c r="AS178" s="37">
        <f t="shared" si="98"/>
        <v>0</v>
      </c>
      <c r="AT178" s="37">
        <f t="shared" si="99"/>
        <v>0</v>
      </c>
      <c r="AU178" s="37">
        <f t="shared" si="100"/>
        <v>0</v>
      </c>
      <c r="AV178" s="37">
        <f t="shared" si="101"/>
        <v>0</v>
      </c>
      <c r="AW178" s="37">
        <f t="shared" si="102"/>
        <v>0</v>
      </c>
      <c r="AX178" s="37">
        <f t="shared" si="103"/>
        <v>0</v>
      </c>
      <c r="AY178" s="37">
        <f t="shared" si="104"/>
        <v>0</v>
      </c>
      <c r="AZ178" s="37">
        <f t="shared" si="105"/>
        <v>0</v>
      </c>
    </row>
    <row r="179" spans="1:52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36">
        <f>((Tableau!F179*'Données de base'!$C$29)+(Tableau!G179*'Données de base'!$C$28)+(Tableau!H179*'Données de base'!$C$27))</f>
        <v>0</v>
      </c>
      <c r="O179" s="37">
        <f>N179*'Données de base'!$C$11*I179</f>
        <v>0</v>
      </c>
      <c r="P179" s="37">
        <f>N179*'Données de base'!$C$12*J179</f>
        <v>0</v>
      </c>
      <c r="Q179" s="37">
        <f>N179*'Données de base'!$C$13*K179</f>
        <v>0</v>
      </c>
      <c r="R179" s="37">
        <f>N179*'Données de base'!$C$14*K179</f>
        <v>0</v>
      </c>
      <c r="S179" s="36">
        <f>((Tableau!F179*'Données de base'!$C$25)+(Tableau!G179*'Données de base'!$C$23)+(Tableau!H179*'Données de base'!$C$24))</f>
        <v>0</v>
      </c>
      <c r="T179" s="37">
        <f>S179*'Données de base'!$C$15*L179</f>
        <v>0</v>
      </c>
      <c r="U179" s="37">
        <f>S179*'Données de base'!$C$16</f>
        <v>0</v>
      </c>
      <c r="V179" s="37">
        <f>S179*'Données de base'!$C$17*M179</f>
        <v>0</v>
      </c>
      <c r="W179" s="37">
        <f>S179*'Données de base'!$C$18</f>
        <v>0</v>
      </c>
      <c r="X179" s="37">
        <f>P179/('Données de base'!$C$30/1000)</f>
        <v>0</v>
      </c>
      <c r="Y179" s="37">
        <f>U179/('Données de base'!$C$30/1000)</f>
        <v>0</v>
      </c>
      <c r="Z179" s="37">
        <f>W179/('Données de base'!$C$30/1000)</f>
        <v>0</v>
      </c>
      <c r="AA179" s="37">
        <f t="shared" si="80"/>
        <v>0</v>
      </c>
      <c r="AB179" s="37">
        <f t="shared" si="81"/>
        <v>0</v>
      </c>
      <c r="AC179" s="37">
        <f t="shared" si="82"/>
        <v>0</v>
      </c>
      <c r="AD179" s="37">
        <f t="shared" si="83"/>
        <v>0</v>
      </c>
      <c r="AE179" s="37">
        <f t="shared" si="84"/>
        <v>0</v>
      </c>
      <c r="AF179" s="37">
        <f t="shared" si="85"/>
        <v>0</v>
      </c>
      <c r="AG179" s="37">
        <f t="shared" si="86"/>
        <v>0</v>
      </c>
      <c r="AH179" s="37">
        <f t="shared" si="87"/>
        <v>0</v>
      </c>
      <c r="AI179" s="37">
        <f t="shared" si="88"/>
        <v>0</v>
      </c>
      <c r="AJ179" s="37">
        <f t="shared" si="89"/>
        <v>0</v>
      </c>
      <c r="AK179" s="37">
        <f t="shared" si="90"/>
        <v>0</v>
      </c>
      <c r="AL179" s="37">
        <f t="shared" si="91"/>
        <v>0</v>
      </c>
      <c r="AM179" s="37">
        <f t="shared" si="92"/>
        <v>0</v>
      </c>
      <c r="AN179" s="37">
        <f t="shared" si="93"/>
        <v>0</v>
      </c>
      <c r="AO179" s="37">
        <f t="shared" si="94"/>
        <v>0</v>
      </c>
      <c r="AP179" s="37">
        <f t="shared" si="95"/>
        <v>0</v>
      </c>
      <c r="AQ179" s="37">
        <f t="shared" si="96"/>
        <v>0</v>
      </c>
      <c r="AR179" s="37">
        <f t="shared" si="97"/>
        <v>0</v>
      </c>
      <c r="AS179" s="37">
        <f t="shared" si="98"/>
        <v>0</v>
      </c>
      <c r="AT179" s="37">
        <f t="shared" si="99"/>
        <v>0</v>
      </c>
      <c r="AU179" s="37">
        <f t="shared" si="100"/>
        <v>0</v>
      </c>
      <c r="AV179" s="37">
        <f t="shared" si="101"/>
        <v>0</v>
      </c>
      <c r="AW179" s="37">
        <f t="shared" si="102"/>
        <v>0</v>
      </c>
      <c r="AX179" s="37">
        <f t="shared" si="103"/>
        <v>0</v>
      </c>
      <c r="AY179" s="37">
        <f t="shared" si="104"/>
        <v>0</v>
      </c>
      <c r="AZ179" s="37">
        <f t="shared" si="105"/>
        <v>0</v>
      </c>
    </row>
    <row r="180" spans="1:52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36">
        <f>((Tableau!F180*'Données de base'!$C$29)+(Tableau!G180*'Données de base'!$C$28)+(Tableau!H180*'Données de base'!$C$27))</f>
        <v>0</v>
      </c>
      <c r="O180" s="37">
        <f>N180*'Données de base'!$C$11*I180</f>
        <v>0</v>
      </c>
      <c r="P180" s="37">
        <f>N180*'Données de base'!$C$12*J180</f>
        <v>0</v>
      </c>
      <c r="Q180" s="37">
        <f>N180*'Données de base'!$C$13*K180</f>
        <v>0</v>
      </c>
      <c r="R180" s="37">
        <f>N180*'Données de base'!$C$14*K180</f>
        <v>0</v>
      </c>
      <c r="S180" s="36">
        <f>((Tableau!F180*'Données de base'!$C$25)+(Tableau!G180*'Données de base'!$C$23)+(Tableau!H180*'Données de base'!$C$24))</f>
        <v>0</v>
      </c>
      <c r="T180" s="37">
        <f>S180*'Données de base'!$C$15*L180</f>
        <v>0</v>
      </c>
      <c r="U180" s="37">
        <f>S180*'Données de base'!$C$16</f>
        <v>0</v>
      </c>
      <c r="V180" s="37">
        <f>S180*'Données de base'!$C$17*M180</f>
        <v>0</v>
      </c>
      <c r="W180" s="37">
        <f>S180*'Données de base'!$C$18</f>
        <v>0</v>
      </c>
      <c r="X180" s="37">
        <f>P180/('Données de base'!$C$30/1000)</f>
        <v>0</v>
      </c>
      <c r="Y180" s="37">
        <f>U180/('Données de base'!$C$30/1000)</f>
        <v>0</v>
      </c>
      <c r="Z180" s="37">
        <f>W180/('Données de base'!$C$30/1000)</f>
        <v>0</v>
      </c>
      <c r="AA180" s="37">
        <f t="shared" si="80"/>
        <v>0</v>
      </c>
      <c r="AB180" s="37">
        <f t="shared" si="81"/>
        <v>0</v>
      </c>
      <c r="AC180" s="37">
        <f t="shared" si="82"/>
        <v>0</v>
      </c>
      <c r="AD180" s="37">
        <f t="shared" si="83"/>
        <v>0</v>
      </c>
      <c r="AE180" s="37">
        <f t="shared" si="84"/>
        <v>0</v>
      </c>
      <c r="AF180" s="37">
        <f t="shared" si="85"/>
        <v>0</v>
      </c>
      <c r="AG180" s="37">
        <f t="shared" si="86"/>
        <v>0</v>
      </c>
      <c r="AH180" s="37">
        <f t="shared" si="87"/>
        <v>0</v>
      </c>
      <c r="AI180" s="37">
        <f t="shared" si="88"/>
        <v>0</v>
      </c>
      <c r="AJ180" s="37">
        <f t="shared" si="89"/>
        <v>0</v>
      </c>
      <c r="AK180" s="37">
        <f t="shared" si="90"/>
        <v>0</v>
      </c>
      <c r="AL180" s="37">
        <f t="shared" si="91"/>
        <v>0</v>
      </c>
      <c r="AM180" s="37">
        <f t="shared" si="92"/>
        <v>0</v>
      </c>
      <c r="AN180" s="37">
        <f t="shared" si="93"/>
        <v>0</v>
      </c>
      <c r="AO180" s="37">
        <f t="shared" si="94"/>
        <v>0</v>
      </c>
      <c r="AP180" s="37">
        <f t="shared" si="95"/>
        <v>0</v>
      </c>
      <c r="AQ180" s="37">
        <f t="shared" si="96"/>
        <v>0</v>
      </c>
      <c r="AR180" s="37">
        <f t="shared" si="97"/>
        <v>0</v>
      </c>
      <c r="AS180" s="37">
        <f t="shared" si="98"/>
        <v>0</v>
      </c>
      <c r="AT180" s="37">
        <f t="shared" si="99"/>
        <v>0</v>
      </c>
      <c r="AU180" s="37">
        <f t="shared" si="100"/>
        <v>0</v>
      </c>
      <c r="AV180" s="37">
        <f t="shared" si="101"/>
        <v>0</v>
      </c>
      <c r="AW180" s="37">
        <f t="shared" si="102"/>
        <v>0</v>
      </c>
      <c r="AX180" s="37">
        <f t="shared" si="103"/>
        <v>0</v>
      </c>
      <c r="AY180" s="37">
        <f t="shared" si="104"/>
        <v>0</v>
      </c>
      <c r="AZ180" s="37">
        <f t="shared" si="105"/>
        <v>0</v>
      </c>
    </row>
    <row r="181" spans="1:52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36">
        <f>((Tableau!F181*'Données de base'!$C$29)+(Tableau!G181*'Données de base'!$C$28)+(Tableau!H181*'Données de base'!$C$27))</f>
        <v>0</v>
      </c>
      <c r="O181" s="37">
        <f>N181*'Données de base'!$C$11*I181</f>
        <v>0</v>
      </c>
      <c r="P181" s="37">
        <f>N181*'Données de base'!$C$12*J181</f>
        <v>0</v>
      </c>
      <c r="Q181" s="37">
        <f>N181*'Données de base'!$C$13*K181</f>
        <v>0</v>
      </c>
      <c r="R181" s="37">
        <f>N181*'Données de base'!$C$14*K181</f>
        <v>0</v>
      </c>
      <c r="S181" s="36">
        <f>((Tableau!F181*'Données de base'!$C$25)+(Tableau!G181*'Données de base'!$C$23)+(Tableau!H181*'Données de base'!$C$24))</f>
        <v>0</v>
      </c>
      <c r="T181" s="37">
        <f>S181*'Données de base'!$C$15*L181</f>
        <v>0</v>
      </c>
      <c r="U181" s="37">
        <f>S181*'Données de base'!$C$16</f>
        <v>0</v>
      </c>
      <c r="V181" s="37">
        <f>S181*'Données de base'!$C$17*M181</f>
        <v>0</v>
      </c>
      <c r="W181" s="37">
        <f>S181*'Données de base'!$C$18</f>
        <v>0</v>
      </c>
      <c r="X181" s="37">
        <f>P181/('Données de base'!$C$30/1000)</f>
        <v>0</v>
      </c>
      <c r="Y181" s="37">
        <f>U181/('Données de base'!$C$30/1000)</f>
        <v>0</v>
      </c>
      <c r="Z181" s="37">
        <f>W181/('Données de base'!$C$30/1000)</f>
        <v>0</v>
      </c>
      <c r="AA181" s="37">
        <f t="shared" si="80"/>
        <v>0</v>
      </c>
      <c r="AB181" s="37">
        <f t="shared" si="81"/>
        <v>0</v>
      </c>
      <c r="AC181" s="37">
        <f t="shared" si="82"/>
        <v>0</v>
      </c>
      <c r="AD181" s="37">
        <f t="shared" si="83"/>
        <v>0</v>
      </c>
      <c r="AE181" s="37">
        <f t="shared" si="84"/>
        <v>0</v>
      </c>
      <c r="AF181" s="37">
        <f t="shared" si="85"/>
        <v>0</v>
      </c>
      <c r="AG181" s="37">
        <f t="shared" si="86"/>
        <v>0</v>
      </c>
      <c r="AH181" s="37">
        <f t="shared" si="87"/>
        <v>0</v>
      </c>
      <c r="AI181" s="37">
        <f t="shared" si="88"/>
        <v>0</v>
      </c>
      <c r="AJ181" s="37">
        <f t="shared" si="89"/>
        <v>0</v>
      </c>
      <c r="AK181" s="37">
        <f t="shared" si="90"/>
        <v>0</v>
      </c>
      <c r="AL181" s="37">
        <f t="shared" si="91"/>
        <v>0</v>
      </c>
      <c r="AM181" s="37">
        <f t="shared" si="92"/>
        <v>0</v>
      </c>
      <c r="AN181" s="37">
        <f t="shared" si="93"/>
        <v>0</v>
      </c>
      <c r="AO181" s="37">
        <f t="shared" si="94"/>
        <v>0</v>
      </c>
      <c r="AP181" s="37">
        <f t="shared" si="95"/>
        <v>0</v>
      </c>
      <c r="AQ181" s="37">
        <f t="shared" si="96"/>
        <v>0</v>
      </c>
      <c r="AR181" s="37">
        <f t="shared" si="97"/>
        <v>0</v>
      </c>
      <c r="AS181" s="37">
        <f t="shared" si="98"/>
        <v>0</v>
      </c>
      <c r="AT181" s="37">
        <f t="shared" si="99"/>
        <v>0</v>
      </c>
      <c r="AU181" s="37">
        <f t="shared" si="100"/>
        <v>0</v>
      </c>
      <c r="AV181" s="37">
        <f t="shared" si="101"/>
        <v>0</v>
      </c>
      <c r="AW181" s="37">
        <f t="shared" si="102"/>
        <v>0</v>
      </c>
      <c r="AX181" s="37">
        <f t="shared" si="103"/>
        <v>0</v>
      </c>
      <c r="AY181" s="37">
        <f t="shared" si="104"/>
        <v>0</v>
      </c>
      <c r="AZ181" s="37">
        <f t="shared" si="105"/>
        <v>0</v>
      </c>
    </row>
    <row r="182" spans="1:52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36">
        <f>((Tableau!F182*'Données de base'!$C$29)+(Tableau!G182*'Données de base'!$C$28)+(Tableau!H182*'Données de base'!$C$27))</f>
        <v>0</v>
      </c>
      <c r="O182" s="37">
        <f>N182*'Données de base'!$C$11*I182</f>
        <v>0</v>
      </c>
      <c r="P182" s="37">
        <f>N182*'Données de base'!$C$12*J182</f>
        <v>0</v>
      </c>
      <c r="Q182" s="37">
        <f>N182*'Données de base'!$C$13*K182</f>
        <v>0</v>
      </c>
      <c r="R182" s="37">
        <f>N182*'Données de base'!$C$14*K182</f>
        <v>0</v>
      </c>
      <c r="S182" s="36">
        <f>((Tableau!F182*'Données de base'!$C$25)+(Tableau!G182*'Données de base'!$C$23)+(Tableau!H182*'Données de base'!$C$24))</f>
        <v>0</v>
      </c>
      <c r="T182" s="37">
        <f>S182*'Données de base'!$C$15*L182</f>
        <v>0</v>
      </c>
      <c r="U182" s="37">
        <f>S182*'Données de base'!$C$16</f>
        <v>0</v>
      </c>
      <c r="V182" s="37">
        <f>S182*'Données de base'!$C$17*M182</f>
        <v>0</v>
      </c>
      <c r="W182" s="37">
        <f>S182*'Données de base'!$C$18</f>
        <v>0</v>
      </c>
      <c r="X182" s="37">
        <f>P182/('Données de base'!$C$30/1000)</f>
        <v>0</v>
      </c>
      <c r="Y182" s="37">
        <f>U182/('Données de base'!$C$30/1000)</f>
        <v>0</v>
      </c>
      <c r="Z182" s="37">
        <f>W182/('Données de base'!$C$30/1000)</f>
        <v>0</v>
      </c>
      <c r="AA182" s="37">
        <f t="shared" si="80"/>
        <v>0</v>
      </c>
      <c r="AB182" s="37">
        <f t="shared" si="81"/>
        <v>0</v>
      </c>
      <c r="AC182" s="37">
        <f t="shared" si="82"/>
        <v>0</v>
      </c>
      <c r="AD182" s="37">
        <f t="shared" si="83"/>
        <v>0</v>
      </c>
      <c r="AE182" s="37">
        <f t="shared" si="84"/>
        <v>0</v>
      </c>
      <c r="AF182" s="37">
        <f t="shared" si="85"/>
        <v>0</v>
      </c>
      <c r="AG182" s="37">
        <f t="shared" si="86"/>
        <v>0</v>
      </c>
      <c r="AH182" s="37">
        <f t="shared" si="87"/>
        <v>0</v>
      </c>
      <c r="AI182" s="37">
        <f t="shared" si="88"/>
        <v>0</v>
      </c>
      <c r="AJ182" s="37">
        <f t="shared" si="89"/>
        <v>0</v>
      </c>
      <c r="AK182" s="37">
        <f t="shared" si="90"/>
        <v>0</v>
      </c>
      <c r="AL182" s="37">
        <f t="shared" si="91"/>
        <v>0</v>
      </c>
      <c r="AM182" s="37">
        <f t="shared" si="92"/>
        <v>0</v>
      </c>
      <c r="AN182" s="37">
        <f t="shared" si="93"/>
        <v>0</v>
      </c>
      <c r="AO182" s="37">
        <f t="shared" si="94"/>
        <v>0</v>
      </c>
      <c r="AP182" s="37">
        <f t="shared" si="95"/>
        <v>0</v>
      </c>
      <c r="AQ182" s="37">
        <f t="shared" si="96"/>
        <v>0</v>
      </c>
      <c r="AR182" s="37">
        <f t="shared" si="97"/>
        <v>0</v>
      </c>
      <c r="AS182" s="37">
        <f t="shared" si="98"/>
        <v>0</v>
      </c>
      <c r="AT182" s="37">
        <f t="shared" si="99"/>
        <v>0</v>
      </c>
      <c r="AU182" s="37">
        <f t="shared" si="100"/>
        <v>0</v>
      </c>
      <c r="AV182" s="37">
        <f t="shared" si="101"/>
        <v>0</v>
      </c>
      <c r="AW182" s="37">
        <f t="shared" si="102"/>
        <v>0</v>
      </c>
      <c r="AX182" s="37">
        <f t="shared" si="103"/>
        <v>0</v>
      </c>
      <c r="AY182" s="37">
        <f t="shared" si="104"/>
        <v>0</v>
      </c>
      <c r="AZ182" s="37">
        <f t="shared" si="105"/>
        <v>0</v>
      </c>
    </row>
    <row r="183" spans="1:52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36">
        <f>((Tableau!F183*'Données de base'!$C$29)+(Tableau!G183*'Données de base'!$C$28)+(Tableau!H183*'Données de base'!$C$27))</f>
        <v>0</v>
      </c>
      <c r="O183" s="37">
        <f>N183*'Données de base'!$C$11*I183</f>
        <v>0</v>
      </c>
      <c r="P183" s="37">
        <f>N183*'Données de base'!$C$12*J183</f>
        <v>0</v>
      </c>
      <c r="Q183" s="37">
        <f>N183*'Données de base'!$C$13*K183</f>
        <v>0</v>
      </c>
      <c r="R183" s="37">
        <f>N183*'Données de base'!$C$14*K183</f>
        <v>0</v>
      </c>
      <c r="S183" s="36">
        <f>((Tableau!F183*'Données de base'!$C$25)+(Tableau!G183*'Données de base'!$C$23)+(Tableau!H183*'Données de base'!$C$24))</f>
        <v>0</v>
      </c>
      <c r="T183" s="37">
        <f>S183*'Données de base'!$C$15*L183</f>
        <v>0</v>
      </c>
      <c r="U183" s="37">
        <f>S183*'Données de base'!$C$16</f>
        <v>0</v>
      </c>
      <c r="V183" s="37">
        <f>S183*'Données de base'!$C$17*M183</f>
        <v>0</v>
      </c>
      <c r="W183" s="37">
        <f>S183*'Données de base'!$C$18</f>
        <v>0</v>
      </c>
      <c r="X183" s="37">
        <f>P183/('Données de base'!$C$30/1000)</f>
        <v>0</v>
      </c>
      <c r="Y183" s="37">
        <f>U183/('Données de base'!$C$30/1000)</f>
        <v>0</v>
      </c>
      <c r="Z183" s="37">
        <f>W183/('Données de base'!$C$30/1000)</f>
        <v>0</v>
      </c>
      <c r="AA183" s="37">
        <f t="shared" si="80"/>
        <v>0</v>
      </c>
      <c r="AB183" s="37">
        <f t="shared" si="81"/>
        <v>0</v>
      </c>
      <c r="AC183" s="37">
        <f t="shared" si="82"/>
        <v>0</v>
      </c>
      <c r="AD183" s="37">
        <f t="shared" si="83"/>
        <v>0</v>
      </c>
      <c r="AE183" s="37">
        <f t="shared" si="84"/>
        <v>0</v>
      </c>
      <c r="AF183" s="37">
        <f t="shared" si="85"/>
        <v>0</v>
      </c>
      <c r="AG183" s="37">
        <f t="shared" si="86"/>
        <v>0</v>
      </c>
      <c r="AH183" s="37">
        <f t="shared" si="87"/>
        <v>0</v>
      </c>
      <c r="AI183" s="37">
        <f t="shared" si="88"/>
        <v>0</v>
      </c>
      <c r="AJ183" s="37">
        <f t="shared" si="89"/>
        <v>0</v>
      </c>
      <c r="AK183" s="37">
        <f t="shared" si="90"/>
        <v>0</v>
      </c>
      <c r="AL183" s="37">
        <f t="shared" si="91"/>
        <v>0</v>
      </c>
      <c r="AM183" s="37">
        <f t="shared" si="92"/>
        <v>0</v>
      </c>
      <c r="AN183" s="37">
        <f t="shared" si="93"/>
        <v>0</v>
      </c>
      <c r="AO183" s="37">
        <f t="shared" si="94"/>
        <v>0</v>
      </c>
      <c r="AP183" s="37">
        <f t="shared" si="95"/>
        <v>0</v>
      </c>
      <c r="AQ183" s="37">
        <f t="shared" si="96"/>
        <v>0</v>
      </c>
      <c r="AR183" s="37">
        <f t="shared" si="97"/>
        <v>0</v>
      </c>
      <c r="AS183" s="37">
        <f t="shared" si="98"/>
        <v>0</v>
      </c>
      <c r="AT183" s="37">
        <f t="shared" si="99"/>
        <v>0</v>
      </c>
      <c r="AU183" s="37">
        <f t="shared" si="100"/>
        <v>0</v>
      </c>
      <c r="AV183" s="37">
        <f t="shared" si="101"/>
        <v>0</v>
      </c>
      <c r="AW183" s="37">
        <f t="shared" si="102"/>
        <v>0</v>
      </c>
      <c r="AX183" s="37">
        <f t="shared" si="103"/>
        <v>0</v>
      </c>
      <c r="AY183" s="37">
        <f t="shared" si="104"/>
        <v>0</v>
      </c>
      <c r="AZ183" s="37">
        <f t="shared" si="105"/>
        <v>0</v>
      </c>
    </row>
    <row r="184" spans="1:52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36">
        <f>((Tableau!F184*'Données de base'!$C$29)+(Tableau!G184*'Données de base'!$C$28)+(Tableau!H184*'Données de base'!$C$27))</f>
        <v>0</v>
      </c>
      <c r="O184" s="37">
        <f>N184*'Données de base'!$C$11*I184</f>
        <v>0</v>
      </c>
      <c r="P184" s="37">
        <f>N184*'Données de base'!$C$12*J184</f>
        <v>0</v>
      </c>
      <c r="Q184" s="37">
        <f>N184*'Données de base'!$C$13*K184</f>
        <v>0</v>
      </c>
      <c r="R184" s="37">
        <f>N184*'Données de base'!$C$14*K184</f>
        <v>0</v>
      </c>
      <c r="S184" s="36">
        <f>((Tableau!F184*'Données de base'!$C$25)+(Tableau!G184*'Données de base'!$C$23)+(Tableau!H184*'Données de base'!$C$24))</f>
        <v>0</v>
      </c>
      <c r="T184" s="37">
        <f>S184*'Données de base'!$C$15*L184</f>
        <v>0</v>
      </c>
      <c r="U184" s="37">
        <f>S184*'Données de base'!$C$16</f>
        <v>0</v>
      </c>
      <c r="V184" s="37">
        <f>S184*'Données de base'!$C$17*M184</f>
        <v>0</v>
      </c>
      <c r="W184" s="37">
        <f>S184*'Données de base'!$C$18</f>
        <v>0</v>
      </c>
      <c r="X184" s="37">
        <f>P184/('Données de base'!$C$30/1000)</f>
        <v>0</v>
      </c>
      <c r="Y184" s="37">
        <f>U184/('Données de base'!$C$30/1000)</f>
        <v>0</v>
      </c>
      <c r="Z184" s="37">
        <f>W184/('Données de base'!$C$30/1000)</f>
        <v>0</v>
      </c>
      <c r="AA184" s="37">
        <f t="shared" si="80"/>
        <v>0</v>
      </c>
      <c r="AB184" s="37">
        <f t="shared" si="81"/>
        <v>0</v>
      </c>
      <c r="AC184" s="37">
        <f t="shared" si="82"/>
        <v>0</v>
      </c>
      <c r="AD184" s="37">
        <f t="shared" si="83"/>
        <v>0</v>
      </c>
      <c r="AE184" s="37">
        <f t="shared" si="84"/>
        <v>0</v>
      </c>
      <c r="AF184" s="37">
        <f t="shared" si="85"/>
        <v>0</v>
      </c>
      <c r="AG184" s="37">
        <f t="shared" si="86"/>
        <v>0</v>
      </c>
      <c r="AH184" s="37">
        <f t="shared" si="87"/>
        <v>0</v>
      </c>
      <c r="AI184" s="37">
        <f t="shared" si="88"/>
        <v>0</v>
      </c>
      <c r="AJ184" s="37">
        <f t="shared" si="89"/>
        <v>0</v>
      </c>
      <c r="AK184" s="37">
        <f t="shared" si="90"/>
        <v>0</v>
      </c>
      <c r="AL184" s="37">
        <f t="shared" si="91"/>
        <v>0</v>
      </c>
      <c r="AM184" s="37">
        <f t="shared" si="92"/>
        <v>0</v>
      </c>
      <c r="AN184" s="37">
        <f t="shared" si="93"/>
        <v>0</v>
      </c>
      <c r="AO184" s="37">
        <f t="shared" si="94"/>
        <v>0</v>
      </c>
      <c r="AP184" s="37">
        <f t="shared" si="95"/>
        <v>0</v>
      </c>
      <c r="AQ184" s="37">
        <f t="shared" si="96"/>
        <v>0</v>
      </c>
      <c r="AR184" s="37">
        <f t="shared" si="97"/>
        <v>0</v>
      </c>
      <c r="AS184" s="37">
        <f t="shared" si="98"/>
        <v>0</v>
      </c>
      <c r="AT184" s="37">
        <f t="shared" si="99"/>
        <v>0</v>
      </c>
      <c r="AU184" s="37">
        <f t="shared" si="100"/>
        <v>0</v>
      </c>
      <c r="AV184" s="37">
        <f t="shared" si="101"/>
        <v>0</v>
      </c>
      <c r="AW184" s="37">
        <f t="shared" si="102"/>
        <v>0</v>
      </c>
      <c r="AX184" s="37">
        <f t="shared" si="103"/>
        <v>0</v>
      </c>
      <c r="AY184" s="37">
        <f t="shared" si="104"/>
        <v>0</v>
      </c>
      <c r="AZ184" s="37">
        <f t="shared" si="105"/>
        <v>0</v>
      </c>
    </row>
    <row r="185" spans="1:52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36">
        <f>((Tableau!F185*'Données de base'!$C$29)+(Tableau!G185*'Données de base'!$C$28)+(Tableau!H185*'Données de base'!$C$27))</f>
        <v>0</v>
      </c>
      <c r="O185" s="37">
        <f>N185*'Données de base'!$C$11*I185</f>
        <v>0</v>
      </c>
      <c r="P185" s="37">
        <f>N185*'Données de base'!$C$12*J185</f>
        <v>0</v>
      </c>
      <c r="Q185" s="37">
        <f>N185*'Données de base'!$C$13*K185</f>
        <v>0</v>
      </c>
      <c r="R185" s="37">
        <f>N185*'Données de base'!$C$14*K185</f>
        <v>0</v>
      </c>
      <c r="S185" s="36">
        <f>((Tableau!F185*'Données de base'!$C$25)+(Tableau!G185*'Données de base'!$C$23)+(Tableau!H185*'Données de base'!$C$24))</f>
        <v>0</v>
      </c>
      <c r="T185" s="37">
        <f>S185*'Données de base'!$C$15*L185</f>
        <v>0</v>
      </c>
      <c r="U185" s="37">
        <f>S185*'Données de base'!$C$16</f>
        <v>0</v>
      </c>
      <c r="V185" s="37">
        <f>S185*'Données de base'!$C$17*M185</f>
        <v>0</v>
      </c>
      <c r="W185" s="37">
        <f>S185*'Données de base'!$C$18</f>
        <v>0</v>
      </c>
      <c r="X185" s="37">
        <f>P185/('Données de base'!$C$30/1000)</f>
        <v>0</v>
      </c>
      <c r="Y185" s="37">
        <f>U185/('Données de base'!$C$30/1000)</f>
        <v>0</v>
      </c>
      <c r="Z185" s="37">
        <f>W185/('Données de base'!$C$30/1000)</f>
        <v>0</v>
      </c>
      <c r="AA185" s="37">
        <f t="shared" si="80"/>
        <v>0</v>
      </c>
      <c r="AB185" s="37">
        <f t="shared" si="81"/>
        <v>0</v>
      </c>
      <c r="AC185" s="37">
        <f t="shared" si="82"/>
        <v>0</v>
      </c>
      <c r="AD185" s="37">
        <f t="shared" si="83"/>
        <v>0</v>
      </c>
      <c r="AE185" s="37">
        <f t="shared" si="84"/>
        <v>0</v>
      </c>
      <c r="AF185" s="37">
        <f t="shared" si="85"/>
        <v>0</v>
      </c>
      <c r="AG185" s="37">
        <f t="shared" si="86"/>
        <v>0</v>
      </c>
      <c r="AH185" s="37">
        <f t="shared" si="87"/>
        <v>0</v>
      </c>
      <c r="AI185" s="37">
        <f t="shared" si="88"/>
        <v>0</v>
      </c>
      <c r="AJ185" s="37">
        <f t="shared" si="89"/>
        <v>0</v>
      </c>
      <c r="AK185" s="37">
        <f t="shared" si="90"/>
        <v>0</v>
      </c>
      <c r="AL185" s="37">
        <f t="shared" si="91"/>
        <v>0</v>
      </c>
      <c r="AM185" s="37">
        <f t="shared" si="92"/>
        <v>0</v>
      </c>
      <c r="AN185" s="37">
        <f t="shared" si="93"/>
        <v>0</v>
      </c>
      <c r="AO185" s="37">
        <f t="shared" si="94"/>
        <v>0</v>
      </c>
      <c r="AP185" s="37">
        <f t="shared" si="95"/>
        <v>0</v>
      </c>
      <c r="AQ185" s="37">
        <f t="shared" si="96"/>
        <v>0</v>
      </c>
      <c r="AR185" s="37">
        <f t="shared" si="97"/>
        <v>0</v>
      </c>
      <c r="AS185" s="37">
        <f t="shared" si="98"/>
        <v>0</v>
      </c>
      <c r="AT185" s="37">
        <f t="shared" si="99"/>
        <v>0</v>
      </c>
      <c r="AU185" s="37">
        <f t="shared" si="100"/>
        <v>0</v>
      </c>
      <c r="AV185" s="37">
        <f t="shared" si="101"/>
        <v>0</v>
      </c>
      <c r="AW185" s="37">
        <f t="shared" si="102"/>
        <v>0</v>
      </c>
      <c r="AX185" s="37">
        <f t="shared" si="103"/>
        <v>0</v>
      </c>
      <c r="AY185" s="37">
        <f t="shared" si="104"/>
        <v>0</v>
      </c>
      <c r="AZ185" s="37">
        <f t="shared" si="105"/>
        <v>0</v>
      </c>
    </row>
    <row r="186" spans="1:52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36">
        <f>((Tableau!F186*'Données de base'!$C$29)+(Tableau!G186*'Données de base'!$C$28)+(Tableau!H186*'Données de base'!$C$27))</f>
        <v>0</v>
      </c>
      <c r="O186" s="37">
        <f>N186*'Données de base'!$C$11*I186</f>
        <v>0</v>
      </c>
      <c r="P186" s="37">
        <f>N186*'Données de base'!$C$12*J186</f>
        <v>0</v>
      </c>
      <c r="Q186" s="37">
        <f>N186*'Données de base'!$C$13*K186</f>
        <v>0</v>
      </c>
      <c r="R186" s="37">
        <f>N186*'Données de base'!$C$14*K186</f>
        <v>0</v>
      </c>
      <c r="S186" s="36">
        <f>((Tableau!F186*'Données de base'!$C$25)+(Tableau!G186*'Données de base'!$C$23)+(Tableau!H186*'Données de base'!$C$24))</f>
        <v>0</v>
      </c>
      <c r="T186" s="37">
        <f>S186*'Données de base'!$C$15*L186</f>
        <v>0</v>
      </c>
      <c r="U186" s="37">
        <f>S186*'Données de base'!$C$16</f>
        <v>0</v>
      </c>
      <c r="V186" s="37">
        <f>S186*'Données de base'!$C$17*M186</f>
        <v>0</v>
      </c>
      <c r="W186" s="37">
        <f>S186*'Données de base'!$C$18</f>
        <v>0</v>
      </c>
      <c r="X186" s="37">
        <f>P186/('Données de base'!$C$30/1000)</f>
        <v>0</v>
      </c>
      <c r="Y186" s="37">
        <f>U186/('Données de base'!$C$30/1000)</f>
        <v>0</v>
      </c>
      <c r="Z186" s="37">
        <f>W186/('Données de base'!$C$30/1000)</f>
        <v>0</v>
      </c>
      <c r="AA186" s="37">
        <f t="shared" si="80"/>
        <v>0</v>
      </c>
      <c r="AB186" s="37">
        <f t="shared" si="81"/>
        <v>0</v>
      </c>
      <c r="AC186" s="37">
        <f t="shared" si="82"/>
        <v>0</v>
      </c>
      <c r="AD186" s="37">
        <f t="shared" si="83"/>
        <v>0</v>
      </c>
      <c r="AE186" s="37">
        <f t="shared" si="84"/>
        <v>0</v>
      </c>
      <c r="AF186" s="37">
        <f t="shared" si="85"/>
        <v>0</v>
      </c>
      <c r="AG186" s="37">
        <f t="shared" si="86"/>
        <v>0</v>
      </c>
      <c r="AH186" s="37">
        <f t="shared" si="87"/>
        <v>0</v>
      </c>
      <c r="AI186" s="37">
        <f t="shared" si="88"/>
        <v>0</v>
      </c>
      <c r="AJ186" s="37">
        <f t="shared" si="89"/>
        <v>0</v>
      </c>
      <c r="AK186" s="37">
        <f t="shared" si="90"/>
        <v>0</v>
      </c>
      <c r="AL186" s="37">
        <f t="shared" si="91"/>
        <v>0</v>
      </c>
      <c r="AM186" s="37">
        <f t="shared" si="92"/>
        <v>0</v>
      </c>
      <c r="AN186" s="37">
        <f t="shared" si="93"/>
        <v>0</v>
      </c>
      <c r="AO186" s="37">
        <f t="shared" si="94"/>
        <v>0</v>
      </c>
      <c r="AP186" s="37">
        <f t="shared" si="95"/>
        <v>0</v>
      </c>
      <c r="AQ186" s="37">
        <f t="shared" si="96"/>
        <v>0</v>
      </c>
      <c r="AR186" s="37">
        <f t="shared" si="97"/>
        <v>0</v>
      </c>
      <c r="AS186" s="37">
        <f t="shared" si="98"/>
        <v>0</v>
      </c>
      <c r="AT186" s="37">
        <f t="shared" si="99"/>
        <v>0</v>
      </c>
      <c r="AU186" s="37">
        <f t="shared" si="100"/>
        <v>0</v>
      </c>
      <c r="AV186" s="37">
        <f t="shared" si="101"/>
        <v>0</v>
      </c>
      <c r="AW186" s="37">
        <f t="shared" si="102"/>
        <v>0</v>
      </c>
      <c r="AX186" s="37">
        <f t="shared" si="103"/>
        <v>0</v>
      </c>
      <c r="AY186" s="37">
        <f t="shared" si="104"/>
        <v>0</v>
      </c>
      <c r="AZ186" s="37">
        <f t="shared" si="105"/>
        <v>0</v>
      </c>
    </row>
    <row r="187" spans="1:52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36">
        <f>((Tableau!F187*'Données de base'!$C$29)+(Tableau!G187*'Données de base'!$C$28)+(Tableau!H187*'Données de base'!$C$27))</f>
        <v>0</v>
      </c>
      <c r="O187" s="37">
        <f>N187*'Données de base'!$C$11*I187</f>
        <v>0</v>
      </c>
      <c r="P187" s="37">
        <f>N187*'Données de base'!$C$12*J187</f>
        <v>0</v>
      </c>
      <c r="Q187" s="37">
        <f>N187*'Données de base'!$C$13*K187</f>
        <v>0</v>
      </c>
      <c r="R187" s="37">
        <f>N187*'Données de base'!$C$14*K187</f>
        <v>0</v>
      </c>
      <c r="S187" s="36">
        <f>((Tableau!F187*'Données de base'!$C$25)+(Tableau!G187*'Données de base'!$C$23)+(Tableau!H187*'Données de base'!$C$24))</f>
        <v>0</v>
      </c>
      <c r="T187" s="37">
        <f>S187*'Données de base'!$C$15*L187</f>
        <v>0</v>
      </c>
      <c r="U187" s="37">
        <f>S187*'Données de base'!$C$16</f>
        <v>0</v>
      </c>
      <c r="V187" s="37">
        <f>S187*'Données de base'!$C$17*M187</f>
        <v>0</v>
      </c>
      <c r="W187" s="37">
        <f>S187*'Données de base'!$C$18</f>
        <v>0</v>
      </c>
      <c r="X187" s="37">
        <f>P187/('Données de base'!$C$30/1000)</f>
        <v>0</v>
      </c>
      <c r="Y187" s="37">
        <f>U187/('Données de base'!$C$30/1000)</f>
        <v>0</v>
      </c>
      <c r="Z187" s="37">
        <f>W187/('Données de base'!$C$30/1000)</f>
        <v>0</v>
      </c>
      <c r="AA187" s="37">
        <f t="shared" si="80"/>
        <v>0</v>
      </c>
      <c r="AB187" s="37">
        <f t="shared" si="81"/>
        <v>0</v>
      </c>
      <c r="AC187" s="37">
        <f t="shared" si="82"/>
        <v>0</v>
      </c>
      <c r="AD187" s="37">
        <f t="shared" si="83"/>
        <v>0</v>
      </c>
      <c r="AE187" s="37">
        <f t="shared" si="84"/>
        <v>0</v>
      </c>
      <c r="AF187" s="37">
        <f t="shared" si="85"/>
        <v>0</v>
      </c>
      <c r="AG187" s="37">
        <f t="shared" si="86"/>
        <v>0</v>
      </c>
      <c r="AH187" s="37">
        <f t="shared" si="87"/>
        <v>0</v>
      </c>
      <c r="AI187" s="37">
        <f t="shared" si="88"/>
        <v>0</v>
      </c>
      <c r="AJ187" s="37">
        <f t="shared" si="89"/>
        <v>0</v>
      </c>
      <c r="AK187" s="37">
        <f t="shared" si="90"/>
        <v>0</v>
      </c>
      <c r="AL187" s="37">
        <f t="shared" si="91"/>
        <v>0</v>
      </c>
      <c r="AM187" s="37">
        <f t="shared" si="92"/>
        <v>0</v>
      </c>
      <c r="AN187" s="37">
        <f t="shared" si="93"/>
        <v>0</v>
      </c>
      <c r="AO187" s="37">
        <f t="shared" si="94"/>
        <v>0</v>
      </c>
      <c r="AP187" s="37">
        <f t="shared" si="95"/>
        <v>0</v>
      </c>
      <c r="AQ187" s="37">
        <f t="shared" si="96"/>
        <v>0</v>
      </c>
      <c r="AR187" s="37">
        <f t="shared" si="97"/>
        <v>0</v>
      </c>
      <c r="AS187" s="37">
        <f t="shared" si="98"/>
        <v>0</v>
      </c>
      <c r="AT187" s="37">
        <f t="shared" si="99"/>
        <v>0</v>
      </c>
      <c r="AU187" s="37">
        <f t="shared" si="100"/>
        <v>0</v>
      </c>
      <c r="AV187" s="37">
        <f t="shared" si="101"/>
        <v>0</v>
      </c>
      <c r="AW187" s="37">
        <f t="shared" si="102"/>
        <v>0</v>
      </c>
      <c r="AX187" s="37">
        <f t="shared" si="103"/>
        <v>0</v>
      </c>
      <c r="AY187" s="37">
        <f t="shared" si="104"/>
        <v>0</v>
      </c>
      <c r="AZ187" s="37">
        <f t="shared" si="105"/>
        <v>0</v>
      </c>
    </row>
    <row r="188" spans="1:52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36">
        <f>((Tableau!F188*'Données de base'!$C$29)+(Tableau!G188*'Données de base'!$C$28)+(Tableau!H188*'Données de base'!$C$27))</f>
        <v>0</v>
      </c>
      <c r="O188" s="37">
        <f>N188*'Données de base'!$C$11*I188</f>
        <v>0</v>
      </c>
      <c r="P188" s="37">
        <f>N188*'Données de base'!$C$12*J188</f>
        <v>0</v>
      </c>
      <c r="Q188" s="37">
        <f>N188*'Données de base'!$C$13*K188</f>
        <v>0</v>
      </c>
      <c r="R188" s="37">
        <f>N188*'Données de base'!$C$14*K188</f>
        <v>0</v>
      </c>
      <c r="S188" s="36">
        <f>((Tableau!F188*'Données de base'!$C$25)+(Tableau!G188*'Données de base'!$C$23)+(Tableau!H188*'Données de base'!$C$24))</f>
        <v>0</v>
      </c>
      <c r="T188" s="37">
        <f>S188*'Données de base'!$C$15*L188</f>
        <v>0</v>
      </c>
      <c r="U188" s="37">
        <f>S188*'Données de base'!$C$16</f>
        <v>0</v>
      </c>
      <c r="V188" s="37">
        <f>S188*'Données de base'!$C$17*M188</f>
        <v>0</v>
      </c>
      <c r="W188" s="37">
        <f>S188*'Données de base'!$C$18</f>
        <v>0</v>
      </c>
      <c r="X188" s="37">
        <f>P188/('Données de base'!$C$30/1000)</f>
        <v>0</v>
      </c>
      <c r="Y188" s="37">
        <f>U188/('Données de base'!$C$30/1000)</f>
        <v>0</v>
      </c>
      <c r="Z188" s="37">
        <f>W188/('Données de base'!$C$30/1000)</f>
        <v>0</v>
      </c>
      <c r="AA188" s="37">
        <f t="shared" si="80"/>
        <v>0</v>
      </c>
      <c r="AB188" s="37">
        <f t="shared" si="81"/>
        <v>0</v>
      </c>
      <c r="AC188" s="37">
        <f t="shared" si="82"/>
        <v>0</v>
      </c>
      <c r="AD188" s="37">
        <f t="shared" si="83"/>
        <v>0</v>
      </c>
      <c r="AE188" s="37">
        <f t="shared" si="84"/>
        <v>0</v>
      </c>
      <c r="AF188" s="37">
        <f t="shared" si="85"/>
        <v>0</v>
      </c>
      <c r="AG188" s="37">
        <f t="shared" si="86"/>
        <v>0</v>
      </c>
      <c r="AH188" s="37">
        <f t="shared" si="87"/>
        <v>0</v>
      </c>
      <c r="AI188" s="37">
        <f t="shared" si="88"/>
        <v>0</v>
      </c>
      <c r="AJ188" s="37">
        <f t="shared" si="89"/>
        <v>0</v>
      </c>
      <c r="AK188" s="37">
        <f t="shared" si="90"/>
        <v>0</v>
      </c>
      <c r="AL188" s="37">
        <f t="shared" si="91"/>
        <v>0</v>
      </c>
      <c r="AM188" s="37">
        <f t="shared" si="92"/>
        <v>0</v>
      </c>
      <c r="AN188" s="37">
        <f t="shared" si="93"/>
        <v>0</v>
      </c>
      <c r="AO188" s="37">
        <f t="shared" si="94"/>
        <v>0</v>
      </c>
      <c r="AP188" s="37">
        <f t="shared" si="95"/>
        <v>0</v>
      </c>
      <c r="AQ188" s="37">
        <f t="shared" si="96"/>
        <v>0</v>
      </c>
      <c r="AR188" s="37">
        <f t="shared" si="97"/>
        <v>0</v>
      </c>
      <c r="AS188" s="37">
        <f t="shared" si="98"/>
        <v>0</v>
      </c>
      <c r="AT188" s="37">
        <f t="shared" si="99"/>
        <v>0</v>
      </c>
      <c r="AU188" s="37">
        <f t="shared" si="100"/>
        <v>0</v>
      </c>
      <c r="AV188" s="37">
        <f t="shared" si="101"/>
        <v>0</v>
      </c>
      <c r="AW188" s="37">
        <f t="shared" si="102"/>
        <v>0</v>
      </c>
      <c r="AX188" s="37">
        <f t="shared" si="103"/>
        <v>0</v>
      </c>
      <c r="AY188" s="37">
        <f t="shared" si="104"/>
        <v>0</v>
      </c>
      <c r="AZ188" s="37">
        <f t="shared" si="105"/>
        <v>0</v>
      </c>
    </row>
    <row r="189" spans="1:52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36">
        <f>((Tableau!F189*'Données de base'!$C$29)+(Tableau!G189*'Données de base'!$C$28)+(Tableau!H189*'Données de base'!$C$27))</f>
        <v>0</v>
      </c>
      <c r="O189" s="37">
        <f>N189*'Données de base'!$C$11*I189</f>
        <v>0</v>
      </c>
      <c r="P189" s="37">
        <f>N189*'Données de base'!$C$12*J189</f>
        <v>0</v>
      </c>
      <c r="Q189" s="37">
        <f>N189*'Données de base'!$C$13*K189</f>
        <v>0</v>
      </c>
      <c r="R189" s="37">
        <f>N189*'Données de base'!$C$14*K189</f>
        <v>0</v>
      </c>
      <c r="S189" s="36">
        <f>((Tableau!F189*'Données de base'!$C$25)+(Tableau!G189*'Données de base'!$C$23)+(Tableau!H189*'Données de base'!$C$24))</f>
        <v>0</v>
      </c>
      <c r="T189" s="37">
        <f>S189*'Données de base'!$C$15*L189</f>
        <v>0</v>
      </c>
      <c r="U189" s="37">
        <f>S189*'Données de base'!$C$16</f>
        <v>0</v>
      </c>
      <c r="V189" s="37">
        <f>S189*'Données de base'!$C$17*M189</f>
        <v>0</v>
      </c>
      <c r="W189" s="37">
        <f>S189*'Données de base'!$C$18</f>
        <v>0</v>
      </c>
      <c r="X189" s="37">
        <f>P189/('Données de base'!$C$30/1000)</f>
        <v>0</v>
      </c>
      <c r="Y189" s="37">
        <f>U189/('Données de base'!$C$30/1000)</f>
        <v>0</v>
      </c>
      <c r="Z189" s="37">
        <f>W189/('Données de base'!$C$30/1000)</f>
        <v>0</v>
      </c>
      <c r="AA189" s="37">
        <f t="shared" si="80"/>
        <v>0</v>
      </c>
      <c r="AB189" s="37">
        <f t="shared" si="81"/>
        <v>0</v>
      </c>
      <c r="AC189" s="37">
        <f t="shared" si="82"/>
        <v>0</v>
      </c>
      <c r="AD189" s="37">
        <f t="shared" si="83"/>
        <v>0</v>
      </c>
      <c r="AE189" s="37">
        <f t="shared" si="84"/>
        <v>0</v>
      </c>
      <c r="AF189" s="37">
        <f t="shared" si="85"/>
        <v>0</v>
      </c>
      <c r="AG189" s="37">
        <f t="shared" si="86"/>
        <v>0</v>
      </c>
      <c r="AH189" s="37">
        <f t="shared" si="87"/>
        <v>0</v>
      </c>
      <c r="AI189" s="37">
        <f t="shared" si="88"/>
        <v>0</v>
      </c>
      <c r="AJ189" s="37">
        <f t="shared" si="89"/>
        <v>0</v>
      </c>
      <c r="AK189" s="37">
        <f t="shared" si="90"/>
        <v>0</v>
      </c>
      <c r="AL189" s="37">
        <f t="shared" si="91"/>
        <v>0</v>
      </c>
      <c r="AM189" s="37">
        <f t="shared" si="92"/>
        <v>0</v>
      </c>
      <c r="AN189" s="37">
        <f t="shared" si="93"/>
        <v>0</v>
      </c>
      <c r="AO189" s="37">
        <f t="shared" si="94"/>
        <v>0</v>
      </c>
      <c r="AP189" s="37">
        <f t="shared" si="95"/>
        <v>0</v>
      </c>
      <c r="AQ189" s="37">
        <f t="shared" si="96"/>
        <v>0</v>
      </c>
      <c r="AR189" s="37">
        <f t="shared" si="97"/>
        <v>0</v>
      </c>
      <c r="AS189" s="37">
        <f t="shared" si="98"/>
        <v>0</v>
      </c>
      <c r="AT189" s="37">
        <f t="shared" si="99"/>
        <v>0</v>
      </c>
      <c r="AU189" s="37">
        <f t="shared" si="100"/>
        <v>0</v>
      </c>
      <c r="AV189" s="37">
        <f t="shared" si="101"/>
        <v>0</v>
      </c>
      <c r="AW189" s="37">
        <f t="shared" si="102"/>
        <v>0</v>
      </c>
      <c r="AX189" s="37">
        <f t="shared" si="103"/>
        <v>0</v>
      </c>
      <c r="AY189" s="37">
        <f t="shared" si="104"/>
        <v>0</v>
      </c>
      <c r="AZ189" s="37">
        <f t="shared" si="105"/>
        <v>0</v>
      </c>
    </row>
    <row r="190" spans="1:52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36">
        <f>((Tableau!F190*'Données de base'!$C$29)+(Tableau!G190*'Données de base'!$C$28)+(Tableau!H190*'Données de base'!$C$27))</f>
        <v>0</v>
      </c>
      <c r="O190" s="37">
        <f>N190*'Données de base'!$C$11*I190</f>
        <v>0</v>
      </c>
      <c r="P190" s="37">
        <f>N190*'Données de base'!$C$12*J190</f>
        <v>0</v>
      </c>
      <c r="Q190" s="37">
        <f>N190*'Données de base'!$C$13*K190</f>
        <v>0</v>
      </c>
      <c r="R190" s="37">
        <f>N190*'Données de base'!$C$14*K190</f>
        <v>0</v>
      </c>
      <c r="S190" s="36">
        <f>((Tableau!F190*'Données de base'!$C$25)+(Tableau!G190*'Données de base'!$C$23)+(Tableau!H190*'Données de base'!$C$24))</f>
        <v>0</v>
      </c>
      <c r="T190" s="37">
        <f>S190*'Données de base'!$C$15*L190</f>
        <v>0</v>
      </c>
      <c r="U190" s="37">
        <f>S190*'Données de base'!$C$16</f>
        <v>0</v>
      </c>
      <c r="V190" s="37">
        <f>S190*'Données de base'!$C$17*M190</f>
        <v>0</v>
      </c>
      <c r="W190" s="37">
        <f>S190*'Données de base'!$C$18</f>
        <v>0</v>
      </c>
      <c r="X190" s="37">
        <f>P190/('Données de base'!$C$30/1000)</f>
        <v>0</v>
      </c>
      <c r="Y190" s="37">
        <f>U190/('Données de base'!$C$30/1000)</f>
        <v>0</v>
      </c>
      <c r="Z190" s="37">
        <f>W190/('Données de base'!$C$30/1000)</f>
        <v>0</v>
      </c>
      <c r="AA190" s="37">
        <f t="shared" si="80"/>
        <v>0</v>
      </c>
      <c r="AB190" s="37">
        <f t="shared" si="81"/>
        <v>0</v>
      </c>
      <c r="AC190" s="37">
        <f t="shared" si="82"/>
        <v>0</v>
      </c>
      <c r="AD190" s="37">
        <f t="shared" si="83"/>
        <v>0</v>
      </c>
      <c r="AE190" s="37">
        <f t="shared" si="84"/>
        <v>0</v>
      </c>
      <c r="AF190" s="37">
        <f t="shared" si="85"/>
        <v>0</v>
      </c>
      <c r="AG190" s="37">
        <f t="shared" si="86"/>
        <v>0</v>
      </c>
      <c r="AH190" s="37">
        <f t="shared" si="87"/>
        <v>0</v>
      </c>
      <c r="AI190" s="37">
        <f t="shared" si="88"/>
        <v>0</v>
      </c>
      <c r="AJ190" s="37">
        <f t="shared" si="89"/>
        <v>0</v>
      </c>
      <c r="AK190" s="37">
        <f t="shared" si="90"/>
        <v>0</v>
      </c>
      <c r="AL190" s="37">
        <f t="shared" si="91"/>
        <v>0</v>
      </c>
      <c r="AM190" s="37">
        <f t="shared" si="92"/>
        <v>0</v>
      </c>
      <c r="AN190" s="37">
        <f t="shared" si="93"/>
        <v>0</v>
      </c>
      <c r="AO190" s="37">
        <f t="shared" si="94"/>
        <v>0</v>
      </c>
      <c r="AP190" s="37">
        <f t="shared" si="95"/>
        <v>0</v>
      </c>
      <c r="AQ190" s="37">
        <f t="shared" si="96"/>
        <v>0</v>
      </c>
      <c r="AR190" s="37">
        <f t="shared" si="97"/>
        <v>0</v>
      </c>
      <c r="AS190" s="37">
        <f t="shared" si="98"/>
        <v>0</v>
      </c>
      <c r="AT190" s="37">
        <f t="shared" si="99"/>
        <v>0</v>
      </c>
      <c r="AU190" s="37">
        <f t="shared" si="100"/>
        <v>0</v>
      </c>
      <c r="AV190" s="37">
        <f t="shared" si="101"/>
        <v>0</v>
      </c>
      <c r="AW190" s="37">
        <f t="shared" si="102"/>
        <v>0</v>
      </c>
      <c r="AX190" s="37">
        <f t="shared" si="103"/>
        <v>0</v>
      </c>
      <c r="AY190" s="37">
        <f t="shared" si="104"/>
        <v>0</v>
      </c>
      <c r="AZ190" s="37">
        <f t="shared" si="105"/>
        <v>0</v>
      </c>
    </row>
    <row r="191" spans="1:52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36">
        <f>((Tableau!F191*'Données de base'!$C$29)+(Tableau!G191*'Données de base'!$C$28)+(Tableau!H191*'Données de base'!$C$27))</f>
        <v>0</v>
      </c>
      <c r="O191" s="37">
        <f>N191*'Données de base'!$C$11*I191</f>
        <v>0</v>
      </c>
      <c r="P191" s="37">
        <f>N191*'Données de base'!$C$12*J191</f>
        <v>0</v>
      </c>
      <c r="Q191" s="37">
        <f>N191*'Données de base'!$C$13*K191</f>
        <v>0</v>
      </c>
      <c r="R191" s="37">
        <f>N191*'Données de base'!$C$14*K191</f>
        <v>0</v>
      </c>
      <c r="S191" s="36">
        <f>((Tableau!F191*'Données de base'!$C$25)+(Tableau!G191*'Données de base'!$C$23)+(Tableau!H191*'Données de base'!$C$24))</f>
        <v>0</v>
      </c>
      <c r="T191" s="37">
        <f>S191*'Données de base'!$C$15*L191</f>
        <v>0</v>
      </c>
      <c r="U191" s="37">
        <f>S191*'Données de base'!$C$16</f>
        <v>0</v>
      </c>
      <c r="V191" s="37">
        <f>S191*'Données de base'!$C$17*M191</f>
        <v>0</v>
      </c>
      <c r="W191" s="37">
        <f>S191*'Données de base'!$C$18</f>
        <v>0</v>
      </c>
      <c r="X191" s="37">
        <f>P191/('Données de base'!$C$30/1000)</f>
        <v>0</v>
      </c>
      <c r="Y191" s="37">
        <f>U191/('Données de base'!$C$30/1000)</f>
        <v>0</v>
      </c>
      <c r="Z191" s="37">
        <f>W191/('Données de base'!$C$30/1000)</f>
        <v>0</v>
      </c>
      <c r="AA191" s="37">
        <f t="shared" si="80"/>
        <v>0</v>
      </c>
      <c r="AB191" s="37">
        <f t="shared" si="81"/>
        <v>0</v>
      </c>
      <c r="AC191" s="37">
        <f t="shared" si="82"/>
        <v>0</v>
      </c>
      <c r="AD191" s="37">
        <f t="shared" si="83"/>
        <v>0</v>
      </c>
      <c r="AE191" s="37">
        <f t="shared" si="84"/>
        <v>0</v>
      </c>
      <c r="AF191" s="37">
        <f t="shared" si="85"/>
        <v>0</v>
      </c>
      <c r="AG191" s="37">
        <f t="shared" si="86"/>
        <v>0</v>
      </c>
      <c r="AH191" s="37">
        <f t="shared" si="87"/>
        <v>0</v>
      </c>
      <c r="AI191" s="37">
        <f t="shared" si="88"/>
        <v>0</v>
      </c>
      <c r="AJ191" s="37">
        <f t="shared" si="89"/>
        <v>0</v>
      </c>
      <c r="AK191" s="37">
        <f t="shared" si="90"/>
        <v>0</v>
      </c>
      <c r="AL191" s="37">
        <f t="shared" si="91"/>
        <v>0</v>
      </c>
      <c r="AM191" s="37">
        <f t="shared" si="92"/>
        <v>0</v>
      </c>
      <c r="AN191" s="37">
        <f t="shared" si="93"/>
        <v>0</v>
      </c>
      <c r="AO191" s="37">
        <f t="shared" si="94"/>
        <v>0</v>
      </c>
      <c r="AP191" s="37">
        <f t="shared" si="95"/>
        <v>0</v>
      </c>
      <c r="AQ191" s="37">
        <f t="shared" si="96"/>
        <v>0</v>
      </c>
      <c r="AR191" s="37">
        <f t="shared" si="97"/>
        <v>0</v>
      </c>
      <c r="AS191" s="37">
        <f t="shared" si="98"/>
        <v>0</v>
      </c>
      <c r="AT191" s="37">
        <f t="shared" si="99"/>
        <v>0</v>
      </c>
      <c r="AU191" s="37">
        <f t="shared" si="100"/>
        <v>0</v>
      </c>
      <c r="AV191" s="37">
        <f t="shared" si="101"/>
        <v>0</v>
      </c>
      <c r="AW191" s="37">
        <f t="shared" si="102"/>
        <v>0</v>
      </c>
      <c r="AX191" s="37">
        <f t="shared" si="103"/>
        <v>0</v>
      </c>
      <c r="AY191" s="37">
        <f t="shared" si="104"/>
        <v>0</v>
      </c>
      <c r="AZ191" s="37">
        <f t="shared" si="105"/>
        <v>0</v>
      </c>
    </row>
    <row r="192" spans="1:52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36">
        <f>((Tableau!F192*'Données de base'!$C$29)+(Tableau!G192*'Données de base'!$C$28)+(Tableau!H192*'Données de base'!$C$27))</f>
        <v>0</v>
      </c>
      <c r="O192" s="37">
        <f>N192*'Données de base'!$C$11*I192</f>
        <v>0</v>
      </c>
      <c r="P192" s="37">
        <f>N192*'Données de base'!$C$12*J192</f>
        <v>0</v>
      </c>
      <c r="Q192" s="37">
        <f>N192*'Données de base'!$C$13*K192</f>
        <v>0</v>
      </c>
      <c r="R192" s="37">
        <f>N192*'Données de base'!$C$14*K192</f>
        <v>0</v>
      </c>
      <c r="S192" s="36">
        <f>((Tableau!F192*'Données de base'!$C$25)+(Tableau!G192*'Données de base'!$C$23)+(Tableau!H192*'Données de base'!$C$24))</f>
        <v>0</v>
      </c>
      <c r="T192" s="37">
        <f>S192*'Données de base'!$C$15*L192</f>
        <v>0</v>
      </c>
      <c r="U192" s="37">
        <f>S192*'Données de base'!$C$16</f>
        <v>0</v>
      </c>
      <c r="V192" s="37">
        <f>S192*'Données de base'!$C$17*M192</f>
        <v>0</v>
      </c>
      <c r="W192" s="37">
        <f>S192*'Données de base'!$C$18</f>
        <v>0</v>
      </c>
      <c r="X192" s="37">
        <f>P192/('Données de base'!$C$30/1000)</f>
        <v>0</v>
      </c>
      <c r="Y192" s="37">
        <f>U192/('Données de base'!$C$30/1000)</f>
        <v>0</v>
      </c>
      <c r="Z192" s="37">
        <f>W192/('Données de base'!$C$30/1000)</f>
        <v>0</v>
      </c>
      <c r="AA192" s="37">
        <f t="shared" si="80"/>
        <v>0</v>
      </c>
      <c r="AB192" s="37">
        <f t="shared" si="81"/>
        <v>0</v>
      </c>
      <c r="AC192" s="37">
        <f t="shared" si="82"/>
        <v>0</v>
      </c>
      <c r="AD192" s="37">
        <f t="shared" si="83"/>
        <v>0</v>
      </c>
      <c r="AE192" s="37">
        <f t="shared" si="84"/>
        <v>0</v>
      </c>
      <c r="AF192" s="37">
        <f t="shared" si="85"/>
        <v>0</v>
      </c>
      <c r="AG192" s="37">
        <f t="shared" si="86"/>
        <v>0</v>
      </c>
      <c r="AH192" s="37">
        <f t="shared" si="87"/>
        <v>0</v>
      </c>
      <c r="AI192" s="37">
        <f t="shared" si="88"/>
        <v>0</v>
      </c>
      <c r="AJ192" s="37">
        <f t="shared" si="89"/>
        <v>0</v>
      </c>
      <c r="AK192" s="37">
        <f t="shared" si="90"/>
        <v>0</v>
      </c>
      <c r="AL192" s="37">
        <f t="shared" si="91"/>
        <v>0</v>
      </c>
      <c r="AM192" s="37">
        <f t="shared" si="92"/>
        <v>0</v>
      </c>
      <c r="AN192" s="37">
        <f t="shared" si="93"/>
        <v>0</v>
      </c>
      <c r="AO192" s="37">
        <f t="shared" si="94"/>
        <v>0</v>
      </c>
      <c r="AP192" s="37">
        <f t="shared" si="95"/>
        <v>0</v>
      </c>
      <c r="AQ192" s="37">
        <f t="shared" si="96"/>
        <v>0</v>
      </c>
      <c r="AR192" s="37">
        <f t="shared" si="97"/>
        <v>0</v>
      </c>
      <c r="AS192" s="37">
        <f t="shared" si="98"/>
        <v>0</v>
      </c>
      <c r="AT192" s="37">
        <f t="shared" si="99"/>
        <v>0</v>
      </c>
      <c r="AU192" s="37">
        <f t="shared" si="100"/>
        <v>0</v>
      </c>
      <c r="AV192" s="37">
        <f t="shared" si="101"/>
        <v>0</v>
      </c>
      <c r="AW192" s="37">
        <f t="shared" si="102"/>
        <v>0</v>
      </c>
      <c r="AX192" s="37">
        <f t="shared" si="103"/>
        <v>0</v>
      </c>
      <c r="AY192" s="37">
        <f t="shared" si="104"/>
        <v>0</v>
      </c>
      <c r="AZ192" s="37">
        <f t="shared" si="105"/>
        <v>0</v>
      </c>
    </row>
    <row r="193" spans="1:52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36">
        <f>((Tableau!F193*'Données de base'!$C$29)+(Tableau!G193*'Données de base'!$C$28)+(Tableau!H193*'Données de base'!$C$27))</f>
        <v>0</v>
      </c>
      <c r="O193" s="37">
        <f>N193*'Données de base'!$C$11*I193</f>
        <v>0</v>
      </c>
      <c r="P193" s="37">
        <f>N193*'Données de base'!$C$12*J193</f>
        <v>0</v>
      </c>
      <c r="Q193" s="37">
        <f>N193*'Données de base'!$C$13*K193</f>
        <v>0</v>
      </c>
      <c r="R193" s="37">
        <f>N193*'Données de base'!$C$14*K193</f>
        <v>0</v>
      </c>
      <c r="S193" s="36">
        <f>((Tableau!F193*'Données de base'!$C$25)+(Tableau!G193*'Données de base'!$C$23)+(Tableau!H193*'Données de base'!$C$24))</f>
        <v>0</v>
      </c>
      <c r="T193" s="37">
        <f>S193*'Données de base'!$C$15*L193</f>
        <v>0</v>
      </c>
      <c r="U193" s="37">
        <f>S193*'Données de base'!$C$16</f>
        <v>0</v>
      </c>
      <c r="V193" s="37">
        <f>S193*'Données de base'!$C$17*M193</f>
        <v>0</v>
      </c>
      <c r="W193" s="37">
        <f>S193*'Données de base'!$C$18</f>
        <v>0</v>
      </c>
      <c r="X193" s="37">
        <f>P193/('Données de base'!$C$30/1000)</f>
        <v>0</v>
      </c>
      <c r="Y193" s="37">
        <f>U193/('Données de base'!$C$30/1000)</f>
        <v>0</v>
      </c>
      <c r="Z193" s="37">
        <f>W193/('Données de base'!$C$30/1000)</f>
        <v>0</v>
      </c>
      <c r="AA193" s="37">
        <f t="shared" si="80"/>
        <v>0</v>
      </c>
      <c r="AB193" s="37">
        <f t="shared" si="81"/>
        <v>0</v>
      </c>
      <c r="AC193" s="37">
        <f t="shared" si="82"/>
        <v>0</v>
      </c>
      <c r="AD193" s="37">
        <f t="shared" si="83"/>
        <v>0</v>
      </c>
      <c r="AE193" s="37">
        <f t="shared" si="84"/>
        <v>0</v>
      </c>
      <c r="AF193" s="37">
        <f t="shared" si="85"/>
        <v>0</v>
      </c>
      <c r="AG193" s="37">
        <f t="shared" si="86"/>
        <v>0</v>
      </c>
      <c r="AH193" s="37">
        <f t="shared" si="87"/>
        <v>0</v>
      </c>
      <c r="AI193" s="37">
        <f t="shared" si="88"/>
        <v>0</v>
      </c>
      <c r="AJ193" s="37">
        <f t="shared" si="89"/>
        <v>0</v>
      </c>
      <c r="AK193" s="37">
        <f t="shared" si="90"/>
        <v>0</v>
      </c>
      <c r="AL193" s="37">
        <f t="shared" si="91"/>
        <v>0</v>
      </c>
      <c r="AM193" s="37">
        <f t="shared" si="92"/>
        <v>0</v>
      </c>
      <c r="AN193" s="37">
        <f t="shared" si="93"/>
        <v>0</v>
      </c>
      <c r="AO193" s="37">
        <f t="shared" si="94"/>
        <v>0</v>
      </c>
      <c r="AP193" s="37">
        <f t="shared" si="95"/>
        <v>0</v>
      </c>
      <c r="AQ193" s="37">
        <f t="shared" si="96"/>
        <v>0</v>
      </c>
      <c r="AR193" s="37">
        <f t="shared" si="97"/>
        <v>0</v>
      </c>
      <c r="AS193" s="37">
        <f t="shared" si="98"/>
        <v>0</v>
      </c>
      <c r="AT193" s="37">
        <f t="shared" si="99"/>
        <v>0</v>
      </c>
      <c r="AU193" s="37">
        <f t="shared" si="100"/>
        <v>0</v>
      </c>
      <c r="AV193" s="37">
        <f t="shared" si="101"/>
        <v>0</v>
      </c>
      <c r="AW193" s="37">
        <f t="shared" si="102"/>
        <v>0</v>
      </c>
      <c r="AX193" s="37">
        <f t="shared" si="103"/>
        <v>0</v>
      </c>
      <c r="AY193" s="37">
        <f t="shared" si="104"/>
        <v>0</v>
      </c>
      <c r="AZ193" s="37">
        <f t="shared" si="105"/>
        <v>0</v>
      </c>
    </row>
    <row r="194" spans="1:52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36">
        <f>((Tableau!F194*'Données de base'!$C$29)+(Tableau!G194*'Données de base'!$C$28)+(Tableau!H194*'Données de base'!$C$27))</f>
        <v>0</v>
      </c>
      <c r="O194" s="37">
        <f>N194*'Données de base'!$C$11*I194</f>
        <v>0</v>
      </c>
      <c r="P194" s="37">
        <f>N194*'Données de base'!$C$12*J194</f>
        <v>0</v>
      </c>
      <c r="Q194" s="37">
        <f>N194*'Données de base'!$C$13*K194</f>
        <v>0</v>
      </c>
      <c r="R194" s="37">
        <f>N194*'Données de base'!$C$14*K194</f>
        <v>0</v>
      </c>
      <c r="S194" s="36">
        <f>((Tableau!F194*'Données de base'!$C$25)+(Tableau!G194*'Données de base'!$C$23)+(Tableau!H194*'Données de base'!$C$24))</f>
        <v>0</v>
      </c>
      <c r="T194" s="37">
        <f>S194*'Données de base'!$C$15*L194</f>
        <v>0</v>
      </c>
      <c r="U194" s="37">
        <f>S194*'Données de base'!$C$16</f>
        <v>0</v>
      </c>
      <c r="V194" s="37">
        <f>S194*'Données de base'!$C$17*M194</f>
        <v>0</v>
      </c>
      <c r="W194" s="37">
        <f>S194*'Données de base'!$C$18</f>
        <v>0</v>
      </c>
      <c r="X194" s="37">
        <f>P194/('Données de base'!$C$30/1000)</f>
        <v>0</v>
      </c>
      <c r="Y194" s="37">
        <f>U194/('Données de base'!$C$30/1000)</f>
        <v>0</v>
      </c>
      <c r="Z194" s="37">
        <f>W194/('Données de base'!$C$30/1000)</f>
        <v>0</v>
      </c>
      <c r="AA194" s="37">
        <f t="shared" si="80"/>
        <v>0</v>
      </c>
      <c r="AB194" s="37">
        <f t="shared" si="81"/>
        <v>0</v>
      </c>
      <c r="AC194" s="37">
        <f t="shared" si="82"/>
        <v>0</v>
      </c>
      <c r="AD194" s="37">
        <f t="shared" si="83"/>
        <v>0</v>
      </c>
      <c r="AE194" s="37">
        <f t="shared" si="84"/>
        <v>0</v>
      </c>
      <c r="AF194" s="37">
        <f t="shared" si="85"/>
        <v>0</v>
      </c>
      <c r="AG194" s="37">
        <f t="shared" si="86"/>
        <v>0</v>
      </c>
      <c r="AH194" s="37">
        <f t="shared" si="87"/>
        <v>0</v>
      </c>
      <c r="AI194" s="37">
        <f t="shared" si="88"/>
        <v>0</v>
      </c>
      <c r="AJ194" s="37">
        <f t="shared" si="89"/>
        <v>0</v>
      </c>
      <c r="AK194" s="37">
        <f t="shared" si="90"/>
        <v>0</v>
      </c>
      <c r="AL194" s="37">
        <f t="shared" si="91"/>
        <v>0</v>
      </c>
      <c r="AM194" s="37">
        <f t="shared" si="92"/>
        <v>0</v>
      </c>
      <c r="AN194" s="37">
        <f t="shared" si="93"/>
        <v>0</v>
      </c>
      <c r="AO194" s="37">
        <f t="shared" si="94"/>
        <v>0</v>
      </c>
      <c r="AP194" s="37">
        <f t="shared" si="95"/>
        <v>0</v>
      </c>
      <c r="AQ194" s="37">
        <f t="shared" si="96"/>
        <v>0</v>
      </c>
      <c r="AR194" s="37">
        <f t="shared" si="97"/>
        <v>0</v>
      </c>
      <c r="AS194" s="37">
        <f t="shared" si="98"/>
        <v>0</v>
      </c>
      <c r="AT194" s="37">
        <f t="shared" si="99"/>
        <v>0</v>
      </c>
      <c r="AU194" s="37">
        <f t="shared" si="100"/>
        <v>0</v>
      </c>
      <c r="AV194" s="37">
        <f t="shared" si="101"/>
        <v>0</v>
      </c>
      <c r="AW194" s="37">
        <f t="shared" si="102"/>
        <v>0</v>
      </c>
      <c r="AX194" s="37">
        <f t="shared" si="103"/>
        <v>0</v>
      </c>
      <c r="AY194" s="37">
        <f t="shared" si="104"/>
        <v>0</v>
      </c>
      <c r="AZ194" s="37">
        <f t="shared" si="105"/>
        <v>0</v>
      </c>
    </row>
    <row r="195" spans="1:52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36">
        <f>((Tableau!F195*'Données de base'!$C$29)+(Tableau!G195*'Données de base'!$C$28)+(Tableau!H195*'Données de base'!$C$27))</f>
        <v>0</v>
      </c>
      <c r="O195" s="37">
        <f>N195*'Données de base'!$C$11*I195</f>
        <v>0</v>
      </c>
      <c r="P195" s="37">
        <f>N195*'Données de base'!$C$12*J195</f>
        <v>0</v>
      </c>
      <c r="Q195" s="37">
        <f>N195*'Données de base'!$C$13*K195</f>
        <v>0</v>
      </c>
      <c r="R195" s="37">
        <f>N195*'Données de base'!$C$14*K195</f>
        <v>0</v>
      </c>
      <c r="S195" s="36">
        <f>((Tableau!F195*'Données de base'!$C$25)+(Tableau!G195*'Données de base'!$C$23)+(Tableau!H195*'Données de base'!$C$24))</f>
        <v>0</v>
      </c>
      <c r="T195" s="37">
        <f>S195*'Données de base'!$C$15*L195</f>
        <v>0</v>
      </c>
      <c r="U195" s="37">
        <f>S195*'Données de base'!$C$16</f>
        <v>0</v>
      </c>
      <c r="V195" s="37">
        <f>S195*'Données de base'!$C$17*M195</f>
        <v>0</v>
      </c>
      <c r="W195" s="37">
        <f>S195*'Données de base'!$C$18</f>
        <v>0</v>
      </c>
      <c r="X195" s="37">
        <f>P195/('Données de base'!$C$30/1000)</f>
        <v>0</v>
      </c>
      <c r="Y195" s="37">
        <f>U195/('Données de base'!$C$30/1000)</f>
        <v>0</v>
      </c>
      <c r="Z195" s="37">
        <f>W195/('Données de base'!$C$30/1000)</f>
        <v>0</v>
      </c>
      <c r="AA195" s="37">
        <f t="shared" si="80"/>
        <v>0</v>
      </c>
      <c r="AB195" s="37">
        <f t="shared" si="81"/>
        <v>0</v>
      </c>
      <c r="AC195" s="37">
        <f t="shared" si="82"/>
        <v>0</v>
      </c>
      <c r="AD195" s="37">
        <f t="shared" si="83"/>
        <v>0</v>
      </c>
      <c r="AE195" s="37">
        <f t="shared" si="84"/>
        <v>0</v>
      </c>
      <c r="AF195" s="37">
        <f t="shared" si="85"/>
        <v>0</v>
      </c>
      <c r="AG195" s="37">
        <f t="shared" si="86"/>
        <v>0</v>
      </c>
      <c r="AH195" s="37">
        <f t="shared" si="87"/>
        <v>0</v>
      </c>
      <c r="AI195" s="37">
        <f t="shared" si="88"/>
        <v>0</v>
      </c>
      <c r="AJ195" s="37">
        <f t="shared" si="89"/>
        <v>0</v>
      </c>
      <c r="AK195" s="37">
        <f t="shared" si="90"/>
        <v>0</v>
      </c>
      <c r="AL195" s="37">
        <f t="shared" si="91"/>
        <v>0</v>
      </c>
      <c r="AM195" s="37">
        <f t="shared" si="92"/>
        <v>0</v>
      </c>
      <c r="AN195" s="37">
        <f t="shared" si="93"/>
        <v>0</v>
      </c>
      <c r="AO195" s="37">
        <f t="shared" si="94"/>
        <v>0</v>
      </c>
      <c r="AP195" s="37">
        <f t="shared" si="95"/>
        <v>0</v>
      </c>
      <c r="AQ195" s="37">
        <f t="shared" si="96"/>
        <v>0</v>
      </c>
      <c r="AR195" s="37">
        <f t="shared" si="97"/>
        <v>0</v>
      </c>
      <c r="AS195" s="37">
        <f t="shared" si="98"/>
        <v>0</v>
      </c>
      <c r="AT195" s="37">
        <f t="shared" si="99"/>
        <v>0</v>
      </c>
      <c r="AU195" s="37">
        <f t="shared" si="100"/>
        <v>0</v>
      </c>
      <c r="AV195" s="37">
        <f t="shared" si="101"/>
        <v>0</v>
      </c>
      <c r="AW195" s="37">
        <f t="shared" si="102"/>
        <v>0</v>
      </c>
      <c r="AX195" s="37">
        <f t="shared" si="103"/>
        <v>0</v>
      </c>
      <c r="AY195" s="37">
        <f t="shared" si="104"/>
        <v>0</v>
      </c>
      <c r="AZ195" s="37">
        <f t="shared" si="105"/>
        <v>0</v>
      </c>
    </row>
    <row r="196" spans="1:52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36">
        <f>((Tableau!F196*'Données de base'!$C$29)+(Tableau!G196*'Données de base'!$C$28)+(Tableau!H196*'Données de base'!$C$27))</f>
        <v>0</v>
      </c>
      <c r="O196" s="37">
        <f>N196*'Données de base'!$C$11*I196</f>
        <v>0</v>
      </c>
      <c r="P196" s="37">
        <f>N196*'Données de base'!$C$12*J196</f>
        <v>0</v>
      </c>
      <c r="Q196" s="37">
        <f>N196*'Données de base'!$C$13*K196</f>
        <v>0</v>
      </c>
      <c r="R196" s="37">
        <f>N196*'Données de base'!$C$14*K196</f>
        <v>0</v>
      </c>
      <c r="S196" s="36">
        <f>((Tableau!F196*'Données de base'!$C$25)+(Tableau!G196*'Données de base'!$C$23)+(Tableau!H196*'Données de base'!$C$24))</f>
        <v>0</v>
      </c>
      <c r="T196" s="37">
        <f>S196*'Données de base'!$C$15*L196</f>
        <v>0</v>
      </c>
      <c r="U196" s="37">
        <f>S196*'Données de base'!$C$16</f>
        <v>0</v>
      </c>
      <c r="V196" s="37">
        <f>S196*'Données de base'!$C$17*M196</f>
        <v>0</v>
      </c>
      <c r="W196" s="37">
        <f>S196*'Données de base'!$C$18</f>
        <v>0</v>
      </c>
      <c r="X196" s="37">
        <f>P196/('Données de base'!$C$30/1000)</f>
        <v>0</v>
      </c>
      <c r="Y196" s="37">
        <f>U196/('Données de base'!$C$30/1000)</f>
        <v>0</v>
      </c>
      <c r="Z196" s="37">
        <f>W196/('Données de base'!$C$30/1000)</f>
        <v>0</v>
      </c>
      <c r="AA196" s="37">
        <f t="shared" si="80"/>
        <v>0</v>
      </c>
      <c r="AB196" s="37">
        <f t="shared" si="81"/>
        <v>0</v>
      </c>
      <c r="AC196" s="37">
        <f t="shared" si="82"/>
        <v>0</v>
      </c>
      <c r="AD196" s="37">
        <f t="shared" si="83"/>
        <v>0</v>
      </c>
      <c r="AE196" s="37">
        <f t="shared" si="84"/>
        <v>0</v>
      </c>
      <c r="AF196" s="37">
        <f t="shared" si="85"/>
        <v>0</v>
      </c>
      <c r="AG196" s="37">
        <f t="shared" si="86"/>
        <v>0</v>
      </c>
      <c r="AH196" s="37">
        <f t="shared" si="87"/>
        <v>0</v>
      </c>
      <c r="AI196" s="37">
        <f t="shared" si="88"/>
        <v>0</v>
      </c>
      <c r="AJ196" s="37">
        <f t="shared" si="89"/>
        <v>0</v>
      </c>
      <c r="AK196" s="37">
        <f t="shared" si="90"/>
        <v>0</v>
      </c>
      <c r="AL196" s="37">
        <f t="shared" si="91"/>
        <v>0</v>
      </c>
      <c r="AM196" s="37">
        <f t="shared" si="92"/>
        <v>0</v>
      </c>
      <c r="AN196" s="37">
        <f t="shared" si="93"/>
        <v>0</v>
      </c>
      <c r="AO196" s="37">
        <f t="shared" si="94"/>
        <v>0</v>
      </c>
      <c r="AP196" s="37">
        <f t="shared" si="95"/>
        <v>0</v>
      </c>
      <c r="AQ196" s="37">
        <f t="shared" si="96"/>
        <v>0</v>
      </c>
      <c r="AR196" s="37">
        <f t="shared" si="97"/>
        <v>0</v>
      </c>
      <c r="AS196" s="37">
        <f t="shared" si="98"/>
        <v>0</v>
      </c>
      <c r="AT196" s="37">
        <f t="shared" si="99"/>
        <v>0</v>
      </c>
      <c r="AU196" s="37">
        <f t="shared" si="100"/>
        <v>0</v>
      </c>
      <c r="AV196" s="37">
        <f t="shared" si="101"/>
        <v>0</v>
      </c>
      <c r="AW196" s="37">
        <f t="shared" si="102"/>
        <v>0</v>
      </c>
      <c r="AX196" s="37">
        <f t="shared" si="103"/>
        <v>0</v>
      </c>
      <c r="AY196" s="37">
        <f t="shared" si="104"/>
        <v>0</v>
      </c>
      <c r="AZ196" s="37">
        <f t="shared" si="105"/>
        <v>0</v>
      </c>
    </row>
    <row r="197" spans="1:52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36">
        <f>((Tableau!F197*'Données de base'!$C$29)+(Tableau!G197*'Données de base'!$C$28)+(Tableau!H197*'Données de base'!$C$27))</f>
        <v>0</v>
      </c>
      <c r="O197" s="37">
        <f>N197*'Données de base'!$C$11*I197</f>
        <v>0</v>
      </c>
      <c r="P197" s="37">
        <f>N197*'Données de base'!$C$12*J197</f>
        <v>0</v>
      </c>
      <c r="Q197" s="37">
        <f>N197*'Données de base'!$C$13*K197</f>
        <v>0</v>
      </c>
      <c r="R197" s="37">
        <f>N197*'Données de base'!$C$14*K197</f>
        <v>0</v>
      </c>
      <c r="S197" s="36">
        <f>((Tableau!F197*'Données de base'!$C$25)+(Tableau!G197*'Données de base'!$C$23)+(Tableau!H197*'Données de base'!$C$24))</f>
        <v>0</v>
      </c>
      <c r="T197" s="37">
        <f>S197*'Données de base'!$C$15*L197</f>
        <v>0</v>
      </c>
      <c r="U197" s="37">
        <f>S197*'Données de base'!$C$16</f>
        <v>0</v>
      </c>
      <c r="V197" s="37">
        <f>S197*'Données de base'!$C$17*M197</f>
        <v>0</v>
      </c>
      <c r="W197" s="37">
        <f>S197*'Données de base'!$C$18</f>
        <v>0</v>
      </c>
      <c r="X197" s="37">
        <f>P197/('Données de base'!$C$30/1000)</f>
        <v>0</v>
      </c>
      <c r="Y197" s="37">
        <f>U197/('Données de base'!$C$30/1000)</f>
        <v>0</v>
      </c>
      <c r="Z197" s="37">
        <f>W197/('Données de base'!$C$30/1000)</f>
        <v>0</v>
      </c>
      <c r="AA197" s="37">
        <f t="shared" si="80"/>
        <v>0</v>
      </c>
      <c r="AB197" s="37">
        <f t="shared" si="81"/>
        <v>0</v>
      </c>
      <c r="AC197" s="37">
        <f t="shared" si="82"/>
        <v>0</v>
      </c>
      <c r="AD197" s="37">
        <f t="shared" si="83"/>
        <v>0</v>
      </c>
      <c r="AE197" s="37">
        <f t="shared" si="84"/>
        <v>0</v>
      </c>
      <c r="AF197" s="37">
        <f t="shared" si="85"/>
        <v>0</v>
      </c>
      <c r="AG197" s="37">
        <f t="shared" si="86"/>
        <v>0</v>
      </c>
      <c r="AH197" s="37">
        <f t="shared" si="87"/>
        <v>0</v>
      </c>
      <c r="AI197" s="37">
        <f t="shared" si="88"/>
        <v>0</v>
      </c>
      <c r="AJ197" s="37">
        <f t="shared" si="89"/>
        <v>0</v>
      </c>
      <c r="AK197" s="37">
        <f t="shared" si="90"/>
        <v>0</v>
      </c>
      <c r="AL197" s="37">
        <f t="shared" si="91"/>
        <v>0</v>
      </c>
      <c r="AM197" s="37">
        <f t="shared" si="92"/>
        <v>0</v>
      </c>
      <c r="AN197" s="37">
        <f t="shared" si="93"/>
        <v>0</v>
      </c>
      <c r="AO197" s="37">
        <f t="shared" si="94"/>
        <v>0</v>
      </c>
      <c r="AP197" s="37">
        <f t="shared" si="95"/>
        <v>0</v>
      </c>
      <c r="AQ197" s="37">
        <f t="shared" si="96"/>
        <v>0</v>
      </c>
      <c r="AR197" s="37">
        <f t="shared" si="97"/>
        <v>0</v>
      </c>
      <c r="AS197" s="37">
        <f t="shared" si="98"/>
        <v>0</v>
      </c>
      <c r="AT197" s="37">
        <f t="shared" si="99"/>
        <v>0</v>
      </c>
      <c r="AU197" s="37">
        <f t="shared" si="100"/>
        <v>0</v>
      </c>
      <c r="AV197" s="37">
        <f t="shared" si="101"/>
        <v>0</v>
      </c>
      <c r="AW197" s="37">
        <f t="shared" si="102"/>
        <v>0</v>
      </c>
      <c r="AX197" s="37">
        <f t="shared" si="103"/>
        <v>0</v>
      </c>
      <c r="AY197" s="37">
        <f t="shared" si="104"/>
        <v>0</v>
      </c>
      <c r="AZ197" s="37">
        <f t="shared" si="105"/>
        <v>0</v>
      </c>
    </row>
    <row r="198" spans="1:52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36">
        <f>((Tableau!F198*'Données de base'!$C$29)+(Tableau!G198*'Données de base'!$C$28)+(Tableau!H198*'Données de base'!$C$27))</f>
        <v>0</v>
      </c>
      <c r="O198" s="37">
        <f>N198*'Données de base'!$C$11*I198</f>
        <v>0</v>
      </c>
      <c r="P198" s="37">
        <f>N198*'Données de base'!$C$12*J198</f>
        <v>0</v>
      </c>
      <c r="Q198" s="37">
        <f>N198*'Données de base'!$C$13*K198</f>
        <v>0</v>
      </c>
      <c r="R198" s="37">
        <f>N198*'Données de base'!$C$14*K198</f>
        <v>0</v>
      </c>
      <c r="S198" s="36">
        <f>((Tableau!F198*'Données de base'!$C$25)+(Tableau!G198*'Données de base'!$C$23)+(Tableau!H198*'Données de base'!$C$24))</f>
        <v>0</v>
      </c>
      <c r="T198" s="37">
        <f>S198*'Données de base'!$C$15*L198</f>
        <v>0</v>
      </c>
      <c r="U198" s="37">
        <f>S198*'Données de base'!$C$16</f>
        <v>0</v>
      </c>
      <c r="V198" s="37">
        <f>S198*'Données de base'!$C$17*M198</f>
        <v>0</v>
      </c>
      <c r="W198" s="37">
        <f>S198*'Données de base'!$C$18</f>
        <v>0</v>
      </c>
      <c r="X198" s="37">
        <f>P198/('Données de base'!$C$30/1000)</f>
        <v>0</v>
      </c>
      <c r="Y198" s="37">
        <f>U198/('Données de base'!$C$30/1000)</f>
        <v>0</v>
      </c>
      <c r="Z198" s="37">
        <f>W198/('Données de base'!$C$30/1000)</f>
        <v>0</v>
      </c>
      <c r="AA198" s="37">
        <f t="shared" si="80"/>
        <v>0</v>
      </c>
      <c r="AB198" s="37">
        <f t="shared" si="81"/>
        <v>0</v>
      </c>
      <c r="AC198" s="37">
        <f t="shared" si="82"/>
        <v>0</v>
      </c>
      <c r="AD198" s="37">
        <f t="shared" si="83"/>
        <v>0</v>
      </c>
      <c r="AE198" s="37">
        <f t="shared" si="84"/>
        <v>0</v>
      </c>
      <c r="AF198" s="37">
        <f t="shared" si="85"/>
        <v>0</v>
      </c>
      <c r="AG198" s="37">
        <f t="shared" si="86"/>
        <v>0</v>
      </c>
      <c r="AH198" s="37">
        <f t="shared" si="87"/>
        <v>0</v>
      </c>
      <c r="AI198" s="37">
        <f t="shared" si="88"/>
        <v>0</v>
      </c>
      <c r="AJ198" s="37">
        <f t="shared" si="89"/>
        <v>0</v>
      </c>
      <c r="AK198" s="37">
        <f t="shared" si="90"/>
        <v>0</v>
      </c>
      <c r="AL198" s="37">
        <f t="shared" si="91"/>
        <v>0</v>
      </c>
      <c r="AM198" s="37">
        <f t="shared" si="92"/>
        <v>0</v>
      </c>
      <c r="AN198" s="37">
        <f t="shared" si="93"/>
        <v>0</v>
      </c>
      <c r="AO198" s="37">
        <f t="shared" si="94"/>
        <v>0</v>
      </c>
      <c r="AP198" s="37">
        <f t="shared" si="95"/>
        <v>0</v>
      </c>
      <c r="AQ198" s="37">
        <f t="shared" si="96"/>
        <v>0</v>
      </c>
      <c r="AR198" s="37">
        <f t="shared" si="97"/>
        <v>0</v>
      </c>
      <c r="AS198" s="37">
        <f t="shared" si="98"/>
        <v>0</v>
      </c>
      <c r="AT198" s="37">
        <f t="shared" si="99"/>
        <v>0</v>
      </c>
      <c r="AU198" s="37">
        <f t="shared" si="100"/>
        <v>0</v>
      </c>
      <c r="AV198" s="37">
        <f t="shared" si="101"/>
        <v>0</v>
      </c>
      <c r="AW198" s="37">
        <f t="shared" si="102"/>
        <v>0</v>
      </c>
      <c r="AX198" s="37">
        <f t="shared" si="103"/>
        <v>0</v>
      </c>
      <c r="AY198" s="37">
        <f t="shared" si="104"/>
        <v>0</v>
      </c>
      <c r="AZ198" s="37">
        <f t="shared" si="105"/>
        <v>0</v>
      </c>
    </row>
    <row r="199" spans="1:52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36">
        <f>((Tableau!F199*'Données de base'!$C$29)+(Tableau!G199*'Données de base'!$C$28)+(Tableau!H199*'Données de base'!$C$27))</f>
        <v>0</v>
      </c>
      <c r="O199" s="37">
        <f>N199*'Données de base'!$C$11*I199</f>
        <v>0</v>
      </c>
      <c r="P199" s="37">
        <f>N199*'Données de base'!$C$12*J199</f>
        <v>0</v>
      </c>
      <c r="Q199" s="37">
        <f>N199*'Données de base'!$C$13*K199</f>
        <v>0</v>
      </c>
      <c r="R199" s="37">
        <f>N199*'Données de base'!$C$14*K199</f>
        <v>0</v>
      </c>
      <c r="S199" s="36">
        <f>((Tableau!F199*'Données de base'!$C$25)+(Tableau!G199*'Données de base'!$C$23)+(Tableau!H199*'Données de base'!$C$24))</f>
        <v>0</v>
      </c>
      <c r="T199" s="37">
        <f>S199*'Données de base'!$C$15*L199</f>
        <v>0</v>
      </c>
      <c r="U199" s="37">
        <f>S199*'Données de base'!$C$16</f>
        <v>0</v>
      </c>
      <c r="V199" s="37">
        <f>S199*'Données de base'!$C$17*M199</f>
        <v>0</v>
      </c>
      <c r="W199" s="37">
        <f>S199*'Données de base'!$C$18</f>
        <v>0</v>
      </c>
      <c r="X199" s="37">
        <f>P199/('Données de base'!$C$30/1000)</f>
        <v>0</v>
      </c>
      <c r="Y199" s="37">
        <f>U199/('Données de base'!$C$30/1000)</f>
        <v>0</v>
      </c>
      <c r="Z199" s="37">
        <f>W199/('Données de base'!$C$30/1000)</f>
        <v>0</v>
      </c>
      <c r="AA199" s="37">
        <f t="shared" si="80"/>
        <v>0</v>
      </c>
      <c r="AB199" s="37">
        <f t="shared" si="81"/>
        <v>0</v>
      </c>
      <c r="AC199" s="37">
        <f t="shared" si="82"/>
        <v>0</v>
      </c>
      <c r="AD199" s="37">
        <f t="shared" si="83"/>
        <v>0</v>
      </c>
      <c r="AE199" s="37">
        <f t="shared" si="84"/>
        <v>0</v>
      </c>
      <c r="AF199" s="37">
        <f t="shared" si="85"/>
        <v>0</v>
      </c>
      <c r="AG199" s="37">
        <f t="shared" si="86"/>
        <v>0</v>
      </c>
      <c r="AH199" s="37">
        <f t="shared" si="87"/>
        <v>0</v>
      </c>
      <c r="AI199" s="37">
        <f t="shared" si="88"/>
        <v>0</v>
      </c>
      <c r="AJ199" s="37">
        <f t="shared" si="89"/>
        <v>0</v>
      </c>
      <c r="AK199" s="37">
        <f t="shared" si="90"/>
        <v>0</v>
      </c>
      <c r="AL199" s="37">
        <f t="shared" si="91"/>
        <v>0</v>
      </c>
      <c r="AM199" s="37">
        <f t="shared" si="92"/>
        <v>0</v>
      </c>
      <c r="AN199" s="37">
        <f t="shared" si="93"/>
        <v>0</v>
      </c>
      <c r="AO199" s="37">
        <f t="shared" si="94"/>
        <v>0</v>
      </c>
      <c r="AP199" s="37">
        <f t="shared" si="95"/>
        <v>0</v>
      </c>
      <c r="AQ199" s="37">
        <f t="shared" si="96"/>
        <v>0</v>
      </c>
      <c r="AR199" s="37">
        <f t="shared" si="97"/>
        <v>0</v>
      </c>
      <c r="AS199" s="37">
        <f t="shared" si="98"/>
        <v>0</v>
      </c>
      <c r="AT199" s="37">
        <f t="shared" si="99"/>
        <v>0</v>
      </c>
      <c r="AU199" s="37">
        <f t="shared" si="100"/>
        <v>0</v>
      </c>
      <c r="AV199" s="37">
        <f t="shared" si="101"/>
        <v>0</v>
      </c>
      <c r="AW199" s="37">
        <f t="shared" si="102"/>
        <v>0</v>
      </c>
      <c r="AX199" s="37">
        <f t="shared" si="103"/>
        <v>0</v>
      </c>
      <c r="AY199" s="37">
        <f t="shared" si="104"/>
        <v>0</v>
      </c>
      <c r="AZ199" s="37">
        <f t="shared" si="105"/>
        <v>0</v>
      </c>
    </row>
    <row r="200" spans="1:52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36">
        <f>((Tableau!F200*'Données de base'!$C$29)+(Tableau!G200*'Données de base'!$C$28)+(Tableau!H200*'Données de base'!$C$27))</f>
        <v>0</v>
      </c>
      <c r="O200" s="37">
        <f>N200*'Données de base'!$C$11*I200</f>
        <v>0</v>
      </c>
      <c r="P200" s="37">
        <f>N200*'Données de base'!$C$12*J200</f>
        <v>0</v>
      </c>
      <c r="Q200" s="37">
        <f>N200*'Données de base'!$C$13*K200</f>
        <v>0</v>
      </c>
      <c r="R200" s="37">
        <f>N200*'Données de base'!$C$14*K200</f>
        <v>0</v>
      </c>
      <c r="S200" s="36">
        <f>((Tableau!F200*'Données de base'!$C$25)+(Tableau!G200*'Données de base'!$C$23)+(Tableau!H200*'Données de base'!$C$24))</f>
        <v>0</v>
      </c>
      <c r="T200" s="37">
        <f>S200*'Données de base'!$C$15*L200</f>
        <v>0</v>
      </c>
      <c r="U200" s="37">
        <f>S200*'Données de base'!$C$16</f>
        <v>0</v>
      </c>
      <c r="V200" s="37">
        <f>S200*'Données de base'!$C$17*M200</f>
        <v>0</v>
      </c>
      <c r="W200" s="37">
        <f>S200*'Données de base'!$C$18</f>
        <v>0</v>
      </c>
      <c r="X200" s="37">
        <f>P200/('Données de base'!$C$30/1000)</f>
        <v>0</v>
      </c>
      <c r="Y200" s="37">
        <f>U200/('Données de base'!$C$30/1000)</f>
        <v>0</v>
      </c>
      <c r="Z200" s="37">
        <f>W200/('Données de base'!$C$30/1000)</f>
        <v>0</v>
      </c>
      <c r="AA200" s="37">
        <f t="shared" si="80"/>
        <v>0</v>
      </c>
      <c r="AB200" s="37">
        <f t="shared" si="81"/>
        <v>0</v>
      </c>
      <c r="AC200" s="37">
        <f t="shared" si="82"/>
        <v>0</v>
      </c>
      <c r="AD200" s="37">
        <f t="shared" si="83"/>
        <v>0</v>
      </c>
      <c r="AE200" s="37">
        <f t="shared" si="84"/>
        <v>0</v>
      </c>
      <c r="AF200" s="37">
        <f t="shared" si="85"/>
        <v>0</v>
      </c>
      <c r="AG200" s="37">
        <f t="shared" si="86"/>
        <v>0</v>
      </c>
      <c r="AH200" s="37">
        <f t="shared" si="87"/>
        <v>0</v>
      </c>
      <c r="AI200" s="37">
        <f t="shared" si="88"/>
        <v>0</v>
      </c>
      <c r="AJ200" s="37">
        <f t="shared" si="89"/>
        <v>0</v>
      </c>
      <c r="AK200" s="37">
        <f t="shared" si="90"/>
        <v>0</v>
      </c>
      <c r="AL200" s="37">
        <f t="shared" si="91"/>
        <v>0</v>
      </c>
      <c r="AM200" s="37">
        <f t="shared" si="92"/>
        <v>0</v>
      </c>
      <c r="AN200" s="37">
        <f t="shared" si="93"/>
        <v>0</v>
      </c>
      <c r="AO200" s="37">
        <f t="shared" si="94"/>
        <v>0</v>
      </c>
      <c r="AP200" s="37">
        <f t="shared" si="95"/>
        <v>0</v>
      </c>
      <c r="AQ200" s="37">
        <f t="shared" si="96"/>
        <v>0</v>
      </c>
      <c r="AR200" s="37">
        <f t="shared" si="97"/>
        <v>0</v>
      </c>
      <c r="AS200" s="37">
        <f t="shared" si="98"/>
        <v>0</v>
      </c>
      <c r="AT200" s="37">
        <f t="shared" si="99"/>
        <v>0</v>
      </c>
      <c r="AU200" s="37">
        <f t="shared" si="100"/>
        <v>0</v>
      </c>
      <c r="AV200" s="37">
        <f t="shared" si="101"/>
        <v>0</v>
      </c>
      <c r="AW200" s="37">
        <f t="shared" si="102"/>
        <v>0</v>
      </c>
      <c r="AX200" s="37">
        <f t="shared" si="103"/>
        <v>0</v>
      </c>
      <c r="AY200" s="37">
        <f t="shared" si="104"/>
        <v>0</v>
      </c>
      <c r="AZ200" s="37">
        <f t="shared" si="105"/>
        <v>0</v>
      </c>
    </row>
    <row r="201" spans="1:52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36">
        <f>((Tableau!F201*'Données de base'!$C$29)+(Tableau!G201*'Données de base'!$C$28)+(Tableau!H201*'Données de base'!$C$27))</f>
        <v>0</v>
      </c>
      <c r="O201" s="37">
        <f>N201*'Données de base'!$C$11*I201</f>
        <v>0</v>
      </c>
      <c r="P201" s="37">
        <f>N201*'Données de base'!$C$12*J201</f>
        <v>0</v>
      </c>
      <c r="Q201" s="37">
        <f>N201*'Données de base'!$C$13*K201</f>
        <v>0</v>
      </c>
      <c r="R201" s="37">
        <f>N201*'Données de base'!$C$14*K201</f>
        <v>0</v>
      </c>
      <c r="S201" s="36">
        <f>((Tableau!F201*'Données de base'!$C$25)+(Tableau!G201*'Données de base'!$C$23)+(Tableau!H201*'Données de base'!$C$24))</f>
        <v>0</v>
      </c>
      <c r="T201" s="37">
        <f>S201*'Données de base'!$C$15*L201</f>
        <v>0</v>
      </c>
      <c r="U201" s="37">
        <f>S201*'Données de base'!$C$16</f>
        <v>0</v>
      </c>
      <c r="V201" s="37">
        <f>S201*'Données de base'!$C$17*M201</f>
        <v>0</v>
      </c>
      <c r="W201" s="37">
        <f>S201*'Données de base'!$C$18</f>
        <v>0</v>
      </c>
      <c r="X201" s="37">
        <f>P201/('Données de base'!$C$30/1000)</f>
        <v>0</v>
      </c>
      <c r="Y201" s="37">
        <f>U201/('Données de base'!$C$30/1000)</f>
        <v>0</v>
      </c>
      <c r="Z201" s="37">
        <f>W201/('Données de base'!$C$30/1000)</f>
        <v>0</v>
      </c>
      <c r="AA201" s="37">
        <f t="shared" si="80"/>
        <v>0</v>
      </c>
      <c r="AB201" s="37">
        <f t="shared" si="81"/>
        <v>0</v>
      </c>
      <c r="AC201" s="37">
        <f t="shared" si="82"/>
        <v>0</v>
      </c>
      <c r="AD201" s="37">
        <f t="shared" si="83"/>
        <v>0</v>
      </c>
      <c r="AE201" s="37">
        <f t="shared" si="84"/>
        <v>0</v>
      </c>
      <c r="AF201" s="37">
        <f t="shared" si="85"/>
        <v>0</v>
      </c>
      <c r="AG201" s="37">
        <f t="shared" si="86"/>
        <v>0</v>
      </c>
      <c r="AH201" s="37">
        <f t="shared" si="87"/>
        <v>0</v>
      </c>
      <c r="AI201" s="37">
        <f t="shared" si="88"/>
        <v>0</v>
      </c>
      <c r="AJ201" s="37">
        <f t="shared" si="89"/>
        <v>0</v>
      </c>
      <c r="AK201" s="37">
        <f t="shared" si="90"/>
        <v>0</v>
      </c>
      <c r="AL201" s="37">
        <f t="shared" si="91"/>
        <v>0</v>
      </c>
      <c r="AM201" s="37">
        <f t="shared" si="92"/>
        <v>0</v>
      </c>
      <c r="AN201" s="37">
        <f t="shared" si="93"/>
        <v>0</v>
      </c>
      <c r="AO201" s="37">
        <f t="shared" si="94"/>
        <v>0</v>
      </c>
      <c r="AP201" s="37">
        <f t="shared" si="95"/>
        <v>0</v>
      </c>
      <c r="AQ201" s="37">
        <f t="shared" si="96"/>
        <v>0</v>
      </c>
      <c r="AR201" s="37">
        <f t="shared" si="97"/>
        <v>0</v>
      </c>
      <c r="AS201" s="37">
        <f t="shared" si="98"/>
        <v>0</v>
      </c>
      <c r="AT201" s="37">
        <f t="shared" si="99"/>
        <v>0</v>
      </c>
      <c r="AU201" s="37">
        <f t="shared" si="100"/>
        <v>0</v>
      </c>
      <c r="AV201" s="37">
        <f t="shared" si="101"/>
        <v>0</v>
      </c>
      <c r="AW201" s="37">
        <f t="shared" si="102"/>
        <v>0</v>
      </c>
      <c r="AX201" s="37">
        <f t="shared" si="103"/>
        <v>0</v>
      </c>
      <c r="AY201" s="37">
        <f t="shared" si="104"/>
        <v>0</v>
      </c>
      <c r="AZ201" s="37">
        <f t="shared" si="105"/>
        <v>0</v>
      </c>
    </row>
    <row r="202" spans="1:52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36">
        <f>((Tableau!F202*'Données de base'!$C$29)+(Tableau!G202*'Données de base'!$C$28)+(Tableau!H202*'Données de base'!$C$27))</f>
        <v>0</v>
      </c>
      <c r="O202" s="37">
        <f>N202*'Données de base'!$C$11*I202</f>
        <v>0</v>
      </c>
      <c r="P202" s="37">
        <f>N202*'Données de base'!$C$12*J202</f>
        <v>0</v>
      </c>
      <c r="Q202" s="37">
        <f>N202*'Données de base'!$C$13*K202</f>
        <v>0</v>
      </c>
      <c r="R202" s="37">
        <f>N202*'Données de base'!$C$14*K202</f>
        <v>0</v>
      </c>
      <c r="S202" s="36">
        <f>((Tableau!F202*'Données de base'!$C$25)+(Tableau!G202*'Données de base'!$C$23)+(Tableau!H202*'Données de base'!$C$24))</f>
        <v>0</v>
      </c>
      <c r="T202" s="37">
        <f>S202*'Données de base'!$C$15*L202</f>
        <v>0</v>
      </c>
      <c r="U202" s="37">
        <f>S202*'Données de base'!$C$16</f>
        <v>0</v>
      </c>
      <c r="V202" s="37">
        <f>S202*'Données de base'!$C$17*M202</f>
        <v>0</v>
      </c>
      <c r="W202" s="37">
        <f>S202*'Données de base'!$C$18</f>
        <v>0</v>
      </c>
      <c r="X202" s="37">
        <f>P202/('Données de base'!$C$30/1000)</f>
        <v>0</v>
      </c>
      <c r="Y202" s="37">
        <f>U202/('Données de base'!$C$30/1000)</f>
        <v>0</v>
      </c>
      <c r="Z202" s="37">
        <f>W202/('Données de base'!$C$30/1000)</f>
        <v>0</v>
      </c>
      <c r="AA202" s="37">
        <f t="shared" si="80"/>
        <v>0</v>
      </c>
      <c r="AB202" s="37">
        <f t="shared" si="81"/>
        <v>0</v>
      </c>
      <c r="AC202" s="37">
        <f t="shared" si="82"/>
        <v>0</v>
      </c>
      <c r="AD202" s="37">
        <f t="shared" si="83"/>
        <v>0</v>
      </c>
      <c r="AE202" s="37">
        <f t="shared" si="84"/>
        <v>0</v>
      </c>
      <c r="AF202" s="37">
        <f t="shared" si="85"/>
        <v>0</v>
      </c>
      <c r="AG202" s="37">
        <f t="shared" si="86"/>
        <v>0</v>
      </c>
      <c r="AH202" s="37">
        <f t="shared" si="87"/>
        <v>0</v>
      </c>
      <c r="AI202" s="37">
        <f t="shared" si="88"/>
        <v>0</v>
      </c>
      <c r="AJ202" s="37">
        <f t="shared" si="89"/>
        <v>0</v>
      </c>
      <c r="AK202" s="37">
        <f t="shared" si="90"/>
        <v>0</v>
      </c>
      <c r="AL202" s="37">
        <f t="shared" si="91"/>
        <v>0</v>
      </c>
      <c r="AM202" s="37">
        <f t="shared" si="92"/>
        <v>0</v>
      </c>
      <c r="AN202" s="37">
        <f t="shared" si="93"/>
        <v>0</v>
      </c>
      <c r="AO202" s="37">
        <f t="shared" si="94"/>
        <v>0</v>
      </c>
      <c r="AP202" s="37">
        <f t="shared" si="95"/>
        <v>0</v>
      </c>
      <c r="AQ202" s="37">
        <f t="shared" si="96"/>
        <v>0</v>
      </c>
      <c r="AR202" s="37">
        <f t="shared" si="97"/>
        <v>0</v>
      </c>
      <c r="AS202" s="37">
        <f t="shared" si="98"/>
        <v>0</v>
      </c>
      <c r="AT202" s="37">
        <f t="shared" si="99"/>
        <v>0</v>
      </c>
      <c r="AU202" s="37">
        <f t="shared" si="100"/>
        <v>0</v>
      </c>
      <c r="AV202" s="37">
        <f t="shared" si="101"/>
        <v>0</v>
      </c>
      <c r="AW202" s="37">
        <f t="shared" si="102"/>
        <v>0</v>
      </c>
      <c r="AX202" s="37">
        <f t="shared" si="103"/>
        <v>0</v>
      </c>
      <c r="AY202" s="37">
        <f t="shared" si="104"/>
        <v>0</v>
      </c>
      <c r="AZ202" s="37">
        <f t="shared" si="105"/>
        <v>0</v>
      </c>
    </row>
    <row r="203" spans="1:52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36">
        <f>((Tableau!F203*'Données de base'!$C$29)+(Tableau!G203*'Données de base'!$C$28)+(Tableau!H203*'Données de base'!$C$27))</f>
        <v>0</v>
      </c>
      <c r="O203" s="37">
        <f>N203*'Données de base'!$C$11*I203</f>
        <v>0</v>
      </c>
      <c r="P203" s="37">
        <f>N203*'Données de base'!$C$12*J203</f>
        <v>0</v>
      </c>
      <c r="Q203" s="37">
        <f>N203*'Données de base'!$C$13*K203</f>
        <v>0</v>
      </c>
      <c r="R203" s="37">
        <f>N203*'Données de base'!$C$14*K203</f>
        <v>0</v>
      </c>
      <c r="S203" s="36">
        <f>((Tableau!F203*'Données de base'!$C$25)+(Tableau!G203*'Données de base'!$C$23)+(Tableau!H203*'Données de base'!$C$24))</f>
        <v>0</v>
      </c>
      <c r="T203" s="37">
        <f>S203*'Données de base'!$C$15*L203</f>
        <v>0</v>
      </c>
      <c r="U203" s="37">
        <f>S203*'Données de base'!$C$16</f>
        <v>0</v>
      </c>
      <c r="V203" s="37">
        <f>S203*'Données de base'!$C$17*M203</f>
        <v>0</v>
      </c>
      <c r="W203" s="37">
        <f>S203*'Données de base'!$C$18</f>
        <v>0</v>
      </c>
      <c r="X203" s="37">
        <f>P203/('Données de base'!$C$30/1000)</f>
        <v>0</v>
      </c>
      <c r="Y203" s="37">
        <f>U203/('Données de base'!$C$30/1000)</f>
        <v>0</v>
      </c>
      <c r="Z203" s="37">
        <f>W203/('Données de base'!$C$30/1000)</f>
        <v>0</v>
      </c>
      <c r="AA203" s="37">
        <f t="shared" si="80"/>
        <v>0</v>
      </c>
      <c r="AB203" s="37">
        <f t="shared" si="81"/>
        <v>0</v>
      </c>
      <c r="AC203" s="37">
        <f t="shared" si="82"/>
        <v>0</v>
      </c>
      <c r="AD203" s="37">
        <f t="shared" si="83"/>
        <v>0</v>
      </c>
      <c r="AE203" s="37">
        <f t="shared" si="84"/>
        <v>0</v>
      </c>
      <c r="AF203" s="37">
        <f t="shared" si="85"/>
        <v>0</v>
      </c>
      <c r="AG203" s="37">
        <f t="shared" si="86"/>
        <v>0</v>
      </c>
      <c r="AH203" s="37">
        <f t="shared" si="87"/>
        <v>0</v>
      </c>
      <c r="AI203" s="37">
        <f t="shared" si="88"/>
        <v>0</v>
      </c>
      <c r="AJ203" s="37">
        <f t="shared" si="89"/>
        <v>0</v>
      </c>
      <c r="AK203" s="37">
        <f t="shared" si="90"/>
        <v>0</v>
      </c>
      <c r="AL203" s="37">
        <f t="shared" si="91"/>
        <v>0</v>
      </c>
      <c r="AM203" s="37">
        <f t="shared" si="92"/>
        <v>0</v>
      </c>
      <c r="AN203" s="37">
        <f t="shared" si="93"/>
        <v>0</v>
      </c>
      <c r="AO203" s="37">
        <f t="shared" si="94"/>
        <v>0</v>
      </c>
      <c r="AP203" s="37">
        <f t="shared" si="95"/>
        <v>0</v>
      </c>
      <c r="AQ203" s="37">
        <f t="shared" si="96"/>
        <v>0</v>
      </c>
      <c r="AR203" s="37">
        <f t="shared" si="97"/>
        <v>0</v>
      </c>
      <c r="AS203" s="37">
        <f t="shared" si="98"/>
        <v>0</v>
      </c>
      <c r="AT203" s="37">
        <f t="shared" si="99"/>
        <v>0</v>
      </c>
      <c r="AU203" s="37">
        <f t="shared" si="100"/>
        <v>0</v>
      </c>
      <c r="AV203" s="37">
        <f t="shared" si="101"/>
        <v>0</v>
      </c>
      <c r="AW203" s="37">
        <f t="shared" si="102"/>
        <v>0</v>
      </c>
      <c r="AX203" s="37">
        <f t="shared" si="103"/>
        <v>0</v>
      </c>
      <c r="AY203" s="37">
        <f t="shared" si="104"/>
        <v>0</v>
      </c>
      <c r="AZ203" s="37">
        <f t="shared" si="105"/>
        <v>0</v>
      </c>
    </row>
    <row r="204" spans="1:52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36">
        <f>((Tableau!F204*'Données de base'!$C$29)+(Tableau!G204*'Données de base'!$C$28)+(Tableau!H204*'Données de base'!$C$27))</f>
        <v>0</v>
      </c>
      <c r="O204" s="37">
        <f>N204*'Données de base'!$C$11*I204</f>
        <v>0</v>
      </c>
      <c r="P204" s="37">
        <f>N204*'Données de base'!$C$12*J204</f>
        <v>0</v>
      </c>
      <c r="Q204" s="37">
        <f>N204*'Données de base'!$C$13*K204</f>
        <v>0</v>
      </c>
      <c r="R204" s="37">
        <f>N204*'Données de base'!$C$14*K204</f>
        <v>0</v>
      </c>
      <c r="S204" s="36">
        <f>((Tableau!F204*'Données de base'!$C$25)+(Tableau!G204*'Données de base'!$C$23)+(Tableau!H204*'Données de base'!$C$24))</f>
        <v>0</v>
      </c>
      <c r="T204" s="37">
        <f>S204*'Données de base'!$C$15*L204</f>
        <v>0</v>
      </c>
      <c r="U204" s="37">
        <f>S204*'Données de base'!$C$16</f>
        <v>0</v>
      </c>
      <c r="V204" s="37">
        <f>S204*'Données de base'!$C$17*M204</f>
        <v>0</v>
      </c>
      <c r="W204" s="37">
        <f>S204*'Données de base'!$C$18</f>
        <v>0</v>
      </c>
      <c r="X204" s="37">
        <f>P204/('Données de base'!$C$30/1000)</f>
        <v>0</v>
      </c>
      <c r="Y204" s="37">
        <f>U204/('Données de base'!$C$30/1000)</f>
        <v>0</v>
      </c>
      <c r="Z204" s="37">
        <f>W204/('Données de base'!$C$30/1000)</f>
        <v>0</v>
      </c>
      <c r="AA204" s="37">
        <f t="shared" si="80"/>
        <v>0</v>
      </c>
      <c r="AB204" s="37">
        <f t="shared" si="81"/>
        <v>0</v>
      </c>
      <c r="AC204" s="37">
        <f t="shared" si="82"/>
        <v>0</v>
      </c>
      <c r="AD204" s="37">
        <f t="shared" si="83"/>
        <v>0</v>
      </c>
      <c r="AE204" s="37">
        <f t="shared" si="84"/>
        <v>0</v>
      </c>
      <c r="AF204" s="37">
        <f t="shared" si="85"/>
        <v>0</v>
      </c>
      <c r="AG204" s="37">
        <f t="shared" si="86"/>
        <v>0</v>
      </c>
      <c r="AH204" s="37">
        <f t="shared" si="87"/>
        <v>0</v>
      </c>
      <c r="AI204" s="37">
        <f t="shared" si="88"/>
        <v>0</v>
      </c>
      <c r="AJ204" s="37">
        <f t="shared" si="89"/>
        <v>0</v>
      </c>
      <c r="AK204" s="37">
        <f t="shared" si="90"/>
        <v>0</v>
      </c>
      <c r="AL204" s="37">
        <f t="shared" si="91"/>
        <v>0</v>
      </c>
      <c r="AM204" s="37">
        <f t="shared" si="92"/>
        <v>0</v>
      </c>
      <c r="AN204" s="37">
        <f t="shared" si="93"/>
        <v>0</v>
      </c>
      <c r="AO204" s="37">
        <f t="shared" si="94"/>
        <v>0</v>
      </c>
      <c r="AP204" s="37">
        <f t="shared" si="95"/>
        <v>0</v>
      </c>
      <c r="AQ204" s="37">
        <f t="shared" si="96"/>
        <v>0</v>
      </c>
      <c r="AR204" s="37">
        <f t="shared" si="97"/>
        <v>0</v>
      </c>
      <c r="AS204" s="37">
        <f t="shared" si="98"/>
        <v>0</v>
      </c>
      <c r="AT204" s="37">
        <f t="shared" si="99"/>
        <v>0</v>
      </c>
      <c r="AU204" s="37">
        <f t="shared" si="100"/>
        <v>0</v>
      </c>
      <c r="AV204" s="37">
        <f t="shared" si="101"/>
        <v>0</v>
      </c>
      <c r="AW204" s="37">
        <f t="shared" si="102"/>
        <v>0</v>
      </c>
      <c r="AX204" s="37">
        <f t="shared" si="103"/>
        <v>0</v>
      </c>
      <c r="AY204" s="37">
        <f t="shared" si="104"/>
        <v>0</v>
      </c>
      <c r="AZ204" s="37">
        <f t="shared" si="105"/>
        <v>0</v>
      </c>
    </row>
    <row r="205" spans="1:52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36">
        <f>((Tableau!F205*'Données de base'!$C$29)+(Tableau!G205*'Données de base'!$C$28)+(Tableau!H205*'Données de base'!$C$27))</f>
        <v>0</v>
      </c>
      <c r="O205" s="37">
        <f>N205*'Données de base'!$C$11*I205</f>
        <v>0</v>
      </c>
      <c r="P205" s="37">
        <f>N205*'Données de base'!$C$12*J205</f>
        <v>0</v>
      </c>
      <c r="Q205" s="37">
        <f>N205*'Données de base'!$C$13*K205</f>
        <v>0</v>
      </c>
      <c r="R205" s="37">
        <f>N205*'Données de base'!$C$14*K205</f>
        <v>0</v>
      </c>
      <c r="S205" s="36">
        <f>((Tableau!F205*'Données de base'!$C$25)+(Tableau!G205*'Données de base'!$C$23)+(Tableau!H205*'Données de base'!$C$24))</f>
        <v>0</v>
      </c>
      <c r="T205" s="37">
        <f>S205*'Données de base'!$C$15*L205</f>
        <v>0</v>
      </c>
      <c r="U205" s="37">
        <f>S205*'Données de base'!$C$16</f>
        <v>0</v>
      </c>
      <c r="V205" s="37">
        <f>S205*'Données de base'!$C$17*M205</f>
        <v>0</v>
      </c>
      <c r="W205" s="37">
        <f>S205*'Données de base'!$C$18</f>
        <v>0</v>
      </c>
      <c r="X205" s="37">
        <f>P205/('Données de base'!$C$30/1000)</f>
        <v>0</v>
      </c>
      <c r="Y205" s="37">
        <f>U205/('Données de base'!$C$30/1000)</f>
        <v>0</v>
      </c>
      <c r="Z205" s="37">
        <f>W205/('Données de base'!$C$30/1000)</f>
        <v>0</v>
      </c>
      <c r="AA205" s="37">
        <f t="shared" si="80"/>
        <v>0</v>
      </c>
      <c r="AB205" s="37">
        <f t="shared" si="81"/>
        <v>0</v>
      </c>
      <c r="AC205" s="37">
        <f t="shared" si="82"/>
        <v>0</v>
      </c>
      <c r="AD205" s="37">
        <f t="shared" si="83"/>
        <v>0</v>
      </c>
      <c r="AE205" s="37">
        <f t="shared" si="84"/>
        <v>0</v>
      </c>
      <c r="AF205" s="37">
        <f t="shared" si="85"/>
        <v>0</v>
      </c>
      <c r="AG205" s="37">
        <f t="shared" si="86"/>
        <v>0</v>
      </c>
      <c r="AH205" s="37">
        <f t="shared" si="87"/>
        <v>0</v>
      </c>
      <c r="AI205" s="37">
        <f t="shared" si="88"/>
        <v>0</v>
      </c>
      <c r="AJ205" s="37">
        <f t="shared" si="89"/>
        <v>0</v>
      </c>
      <c r="AK205" s="37">
        <f t="shared" si="90"/>
        <v>0</v>
      </c>
      <c r="AL205" s="37">
        <f t="shared" si="91"/>
        <v>0</v>
      </c>
      <c r="AM205" s="37">
        <f t="shared" si="92"/>
        <v>0</v>
      </c>
      <c r="AN205" s="37">
        <f t="shared" si="93"/>
        <v>0</v>
      </c>
      <c r="AO205" s="37">
        <f t="shared" si="94"/>
        <v>0</v>
      </c>
      <c r="AP205" s="37">
        <f t="shared" si="95"/>
        <v>0</v>
      </c>
      <c r="AQ205" s="37">
        <f t="shared" si="96"/>
        <v>0</v>
      </c>
      <c r="AR205" s="37">
        <f t="shared" si="97"/>
        <v>0</v>
      </c>
      <c r="AS205" s="37">
        <f t="shared" si="98"/>
        <v>0</v>
      </c>
      <c r="AT205" s="37">
        <f t="shared" si="99"/>
        <v>0</v>
      </c>
      <c r="AU205" s="37">
        <f t="shared" si="100"/>
        <v>0</v>
      </c>
      <c r="AV205" s="37">
        <f t="shared" si="101"/>
        <v>0</v>
      </c>
      <c r="AW205" s="37">
        <f t="shared" si="102"/>
        <v>0</v>
      </c>
      <c r="AX205" s="37">
        <f t="shared" si="103"/>
        <v>0</v>
      </c>
      <c r="AY205" s="37">
        <f t="shared" si="104"/>
        <v>0</v>
      </c>
      <c r="AZ205" s="37">
        <f t="shared" si="105"/>
        <v>0</v>
      </c>
    </row>
    <row r="206" spans="1:52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36">
        <f>((Tableau!F206*'Données de base'!$C$29)+(Tableau!G206*'Données de base'!$C$28)+(Tableau!H206*'Données de base'!$C$27))</f>
        <v>0</v>
      </c>
      <c r="O206" s="37">
        <f>N206*'Données de base'!$C$11*I206</f>
        <v>0</v>
      </c>
      <c r="P206" s="37">
        <f>N206*'Données de base'!$C$12*J206</f>
        <v>0</v>
      </c>
      <c r="Q206" s="37">
        <f>N206*'Données de base'!$C$13*K206</f>
        <v>0</v>
      </c>
      <c r="R206" s="37">
        <f>N206*'Données de base'!$C$14*K206</f>
        <v>0</v>
      </c>
      <c r="S206" s="36">
        <f>((Tableau!F206*'Données de base'!$C$25)+(Tableau!G206*'Données de base'!$C$23)+(Tableau!H206*'Données de base'!$C$24))</f>
        <v>0</v>
      </c>
      <c r="T206" s="37">
        <f>S206*'Données de base'!$C$15*L206</f>
        <v>0</v>
      </c>
      <c r="U206" s="37">
        <f>S206*'Données de base'!$C$16</f>
        <v>0</v>
      </c>
      <c r="V206" s="37">
        <f>S206*'Données de base'!$C$17*M206</f>
        <v>0</v>
      </c>
      <c r="W206" s="37">
        <f>S206*'Données de base'!$C$18</f>
        <v>0</v>
      </c>
      <c r="X206" s="37">
        <f>P206/('Données de base'!$C$30/1000)</f>
        <v>0</v>
      </c>
      <c r="Y206" s="37">
        <f>U206/('Données de base'!$C$30/1000)</f>
        <v>0</v>
      </c>
      <c r="Z206" s="37">
        <f>W206/('Données de base'!$C$30/1000)</f>
        <v>0</v>
      </c>
      <c r="AA206" s="37">
        <f t="shared" si="80"/>
        <v>0</v>
      </c>
      <c r="AB206" s="37">
        <f t="shared" si="81"/>
        <v>0</v>
      </c>
      <c r="AC206" s="37">
        <f t="shared" si="82"/>
        <v>0</v>
      </c>
      <c r="AD206" s="37">
        <f t="shared" si="83"/>
        <v>0</v>
      </c>
      <c r="AE206" s="37">
        <f t="shared" si="84"/>
        <v>0</v>
      </c>
      <c r="AF206" s="37">
        <f t="shared" si="85"/>
        <v>0</v>
      </c>
      <c r="AG206" s="37">
        <f t="shared" si="86"/>
        <v>0</v>
      </c>
      <c r="AH206" s="37">
        <f t="shared" si="87"/>
        <v>0</v>
      </c>
      <c r="AI206" s="37">
        <f t="shared" si="88"/>
        <v>0</v>
      </c>
      <c r="AJ206" s="37">
        <f t="shared" si="89"/>
        <v>0</v>
      </c>
      <c r="AK206" s="37">
        <f t="shared" si="90"/>
        <v>0</v>
      </c>
      <c r="AL206" s="37">
        <f t="shared" si="91"/>
        <v>0</v>
      </c>
      <c r="AM206" s="37">
        <f t="shared" si="92"/>
        <v>0</v>
      </c>
      <c r="AN206" s="37">
        <f t="shared" si="93"/>
        <v>0</v>
      </c>
      <c r="AO206" s="37">
        <f t="shared" si="94"/>
        <v>0</v>
      </c>
      <c r="AP206" s="37">
        <f t="shared" si="95"/>
        <v>0</v>
      </c>
      <c r="AQ206" s="37">
        <f t="shared" si="96"/>
        <v>0</v>
      </c>
      <c r="AR206" s="37">
        <f t="shared" si="97"/>
        <v>0</v>
      </c>
      <c r="AS206" s="37">
        <f t="shared" si="98"/>
        <v>0</v>
      </c>
      <c r="AT206" s="37">
        <f t="shared" si="99"/>
        <v>0</v>
      </c>
      <c r="AU206" s="37">
        <f t="shared" si="100"/>
        <v>0</v>
      </c>
      <c r="AV206" s="37">
        <f t="shared" si="101"/>
        <v>0</v>
      </c>
      <c r="AW206" s="37">
        <f t="shared" si="102"/>
        <v>0</v>
      </c>
      <c r="AX206" s="37">
        <f t="shared" si="103"/>
        <v>0</v>
      </c>
      <c r="AY206" s="37">
        <f t="shared" si="104"/>
        <v>0</v>
      </c>
      <c r="AZ206" s="37">
        <f t="shared" si="105"/>
        <v>0</v>
      </c>
    </row>
    <row r="207" spans="1:52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36">
        <f>((Tableau!F207*'Données de base'!$C$29)+(Tableau!G207*'Données de base'!$C$28)+(Tableau!H207*'Données de base'!$C$27))</f>
        <v>0</v>
      </c>
      <c r="O207" s="37">
        <f>N207*'Données de base'!$C$11*I207</f>
        <v>0</v>
      </c>
      <c r="P207" s="37">
        <f>N207*'Données de base'!$C$12*J207</f>
        <v>0</v>
      </c>
      <c r="Q207" s="37">
        <f>N207*'Données de base'!$C$13*K207</f>
        <v>0</v>
      </c>
      <c r="R207" s="37">
        <f>N207*'Données de base'!$C$14*K207</f>
        <v>0</v>
      </c>
      <c r="S207" s="36">
        <f>((Tableau!F207*'Données de base'!$C$25)+(Tableau!G207*'Données de base'!$C$23)+(Tableau!H207*'Données de base'!$C$24))</f>
        <v>0</v>
      </c>
      <c r="T207" s="37">
        <f>S207*'Données de base'!$C$15*L207</f>
        <v>0</v>
      </c>
      <c r="U207" s="37">
        <f>S207*'Données de base'!$C$16</f>
        <v>0</v>
      </c>
      <c r="V207" s="37">
        <f>S207*'Données de base'!$C$17*M207</f>
        <v>0</v>
      </c>
      <c r="W207" s="37">
        <f>S207*'Données de base'!$C$18</f>
        <v>0</v>
      </c>
      <c r="X207" s="37">
        <f>P207/('Données de base'!$C$30/1000)</f>
        <v>0</v>
      </c>
      <c r="Y207" s="37">
        <f>U207/('Données de base'!$C$30/1000)</f>
        <v>0</v>
      </c>
      <c r="Z207" s="37">
        <f>W207/('Données de base'!$C$30/1000)</f>
        <v>0</v>
      </c>
      <c r="AA207" s="37">
        <f t="shared" si="80"/>
        <v>0</v>
      </c>
      <c r="AB207" s="37">
        <f t="shared" si="81"/>
        <v>0</v>
      </c>
      <c r="AC207" s="37">
        <f t="shared" si="82"/>
        <v>0</v>
      </c>
      <c r="AD207" s="37">
        <f t="shared" si="83"/>
        <v>0</v>
      </c>
      <c r="AE207" s="37">
        <f t="shared" si="84"/>
        <v>0</v>
      </c>
      <c r="AF207" s="37">
        <f t="shared" si="85"/>
        <v>0</v>
      </c>
      <c r="AG207" s="37">
        <f t="shared" si="86"/>
        <v>0</v>
      </c>
      <c r="AH207" s="37">
        <f t="shared" si="87"/>
        <v>0</v>
      </c>
      <c r="AI207" s="37">
        <f t="shared" si="88"/>
        <v>0</v>
      </c>
      <c r="AJ207" s="37">
        <f t="shared" si="89"/>
        <v>0</v>
      </c>
      <c r="AK207" s="37">
        <f t="shared" si="90"/>
        <v>0</v>
      </c>
      <c r="AL207" s="37">
        <f t="shared" si="91"/>
        <v>0</v>
      </c>
      <c r="AM207" s="37">
        <f t="shared" si="92"/>
        <v>0</v>
      </c>
      <c r="AN207" s="37">
        <f t="shared" si="93"/>
        <v>0</v>
      </c>
      <c r="AO207" s="37">
        <f t="shared" si="94"/>
        <v>0</v>
      </c>
      <c r="AP207" s="37">
        <f t="shared" si="95"/>
        <v>0</v>
      </c>
      <c r="AQ207" s="37">
        <f t="shared" si="96"/>
        <v>0</v>
      </c>
      <c r="AR207" s="37">
        <f t="shared" si="97"/>
        <v>0</v>
      </c>
      <c r="AS207" s="37">
        <f t="shared" si="98"/>
        <v>0</v>
      </c>
      <c r="AT207" s="37">
        <f t="shared" si="99"/>
        <v>0</v>
      </c>
      <c r="AU207" s="37">
        <f t="shared" si="100"/>
        <v>0</v>
      </c>
      <c r="AV207" s="37">
        <f t="shared" si="101"/>
        <v>0</v>
      </c>
      <c r="AW207" s="37">
        <f t="shared" si="102"/>
        <v>0</v>
      </c>
      <c r="AX207" s="37">
        <f t="shared" si="103"/>
        <v>0</v>
      </c>
      <c r="AY207" s="37">
        <f t="shared" si="104"/>
        <v>0</v>
      </c>
      <c r="AZ207" s="37">
        <f t="shared" si="105"/>
        <v>0</v>
      </c>
    </row>
    <row r="208" spans="1:52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36">
        <f>((Tableau!F208*'Données de base'!$C$29)+(Tableau!G208*'Données de base'!$C$28)+(Tableau!H208*'Données de base'!$C$27))</f>
        <v>0</v>
      </c>
      <c r="O208" s="37">
        <f>N208*'Données de base'!$C$11*I208</f>
        <v>0</v>
      </c>
      <c r="P208" s="37">
        <f>N208*'Données de base'!$C$12*J208</f>
        <v>0</v>
      </c>
      <c r="Q208" s="37">
        <f>N208*'Données de base'!$C$13*K208</f>
        <v>0</v>
      </c>
      <c r="R208" s="37">
        <f>N208*'Données de base'!$C$14*K208</f>
        <v>0</v>
      </c>
      <c r="S208" s="36">
        <f>((Tableau!F208*'Données de base'!$C$25)+(Tableau!G208*'Données de base'!$C$23)+(Tableau!H208*'Données de base'!$C$24))</f>
        <v>0</v>
      </c>
      <c r="T208" s="37">
        <f>S208*'Données de base'!$C$15*L208</f>
        <v>0</v>
      </c>
      <c r="U208" s="37">
        <f>S208*'Données de base'!$C$16</f>
        <v>0</v>
      </c>
      <c r="V208" s="37">
        <f>S208*'Données de base'!$C$17*M208</f>
        <v>0</v>
      </c>
      <c r="W208" s="37">
        <f>S208*'Données de base'!$C$18</f>
        <v>0</v>
      </c>
      <c r="X208" s="37">
        <f>P208/('Données de base'!$C$30/1000)</f>
        <v>0</v>
      </c>
      <c r="Y208" s="37">
        <f>U208/('Données de base'!$C$30/1000)</f>
        <v>0</v>
      </c>
      <c r="Z208" s="37">
        <f>W208/('Données de base'!$C$30/1000)</f>
        <v>0</v>
      </c>
      <c r="AA208" s="37">
        <f t="shared" si="80"/>
        <v>0</v>
      </c>
      <c r="AB208" s="37">
        <f t="shared" si="81"/>
        <v>0</v>
      </c>
      <c r="AC208" s="37">
        <f t="shared" si="82"/>
        <v>0</v>
      </c>
      <c r="AD208" s="37">
        <f t="shared" si="83"/>
        <v>0</v>
      </c>
      <c r="AE208" s="37">
        <f t="shared" si="84"/>
        <v>0</v>
      </c>
      <c r="AF208" s="37">
        <f t="shared" si="85"/>
        <v>0</v>
      </c>
      <c r="AG208" s="37">
        <f t="shared" si="86"/>
        <v>0</v>
      </c>
      <c r="AH208" s="37">
        <f t="shared" si="87"/>
        <v>0</v>
      </c>
      <c r="AI208" s="37">
        <f t="shared" si="88"/>
        <v>0</v>
      </c>
      <c r="AJ208" s="37">
        <f t="shared" si="89"/>
        <v>0</v>
      </c>
      <c r="AK208" s="37">
        <f t="shared" si="90"/>
        <v>0</v>
      </c>
      <c r="AL208" s="37">
        <f t="shared" si="91"/>
        <v>0</v>
      </c>
      <c r="AM208" s="37">
        <f t="shared" si="92"/>
        <v>0</v>
      </c>
      <c r="AN208" s="37">
        <f t="shared" si="93"/>
        <v>0</v>
      </c>
      <c r="AO208" s="37">
        <f t="shared" si="94"/>
        <v>0</v>
      </c>
      <c r="AP208" s="37">
        <f t="shared" si="95"/>
        <v>0</v>
      </c>
      <c r="AQ208" s="37">
        <f t="shared" si="96"/>
        <v>0</v>
      </c>
      <c r="AR208" s="37">
        <f t="shared" si="97"/>
        <v>0</v>
      </c>
      <c r="AS208" s="37">
        <f t="shared" si="98"/>
        <v>0</v>
      </c>
      <c r="AT208" s="37">
        <f t="shared" si="99"/>
        <v>0</v>
      </c>
      <c r="AU208" s="37">
        <f t="shared" si="100"/>
        <v>0</v>
      </c>
      <c r="AV208" s="37">
        <f t="shared" si="101"/>
        <v>0</v>
      </c>
      <c r="AW208" s="37">
        <f t="shared" si="102"/>
        <v>0</v>
      </c>
      <c r="AX208" s="37">
        <f t="shared" si="103"/>
        <v>0</v>
      </c>
      <c r="AY208" s="37">
        <f t="shared" si="104"/>
        <v>0</v>
      </c>
      <c r="AZ208" s="37">
        <f t="shared" si="105"/>
        <v>0</v>
      </c>
    </row>
    <row r="209" spans="1:52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36">
        <f>((Tableau!F209*'Données de base'!$C$29)+(Tableau!G209*'Données de base'!$C$28)+(Tableau!H209*'Données de base'!$C$27))</f>
        <v>0</v>
      </c>
      <c r="O209" s="37">
        <f>N209*'Données de base'!$C$11*I209</f>
        <v>0</v>
      </c>
      <c r="P209" s="37">
        <f>N209*'Données de base'!$C$12*J209</f>
        <v>0</v>
      </c>
      <c r="Q209" s="37">
        <f>N209*'Données de base'!$C$13*K209</f>
        <v>0</v>
      </c>
      <c r="R209" s="37">
        <f>N209*'Données de base'!$C$14*K209</f>
        <v>0</v>
      </c>
      <c r="S209" s="36">
        <f>((Tableau!F209*'Données de base'!$C$25)+(Tableau!G209*'Données de base'!$C$23)+(Tableau!H209*'Données de base'!$C$24))</f>
        <v>0</v>
      </c>
      <c r="T209" s="37">
        <f>S209*'Données de base'!$C$15*L209</f>
        <v>0</v>
      </c>
      <c r="U209" s="37">
        <f>S209*'Données de base'!$C$16</f>
        <v>0</v>
      </c>
      <c r="V209" s="37">
        <f>S209*'Données de base'!$C$17*M209</f>
        <v>0</v>
      </c>
      <c r="W209" s="37">
        <f>S209*'Données de base'!$C$18</f>
        <v>0</v>
      </c>
      <c r="X209" s="37">
        <f>P209/('Données de base'!$C$30/1000)</f>
        <v>0</v>
      </c>
      <c r="Y209" s="37">
        <f>U209/('Données de base'!$C$30/1000)</f>
        <v>0</v>
      </c>
      <c r="Z209" s="37">
        <f>W209/('Données de base'!$C$30/1000)</f>
        <v>0</v>
      </c>
      <c r="AA209" s="37">
        <f t="shared" si="80"/>
        <v>0</v>
      </c>
      <c r="AB209" s="37">
        <f t="shared" si="81"/>
        <v>0</v>
      </c>
      <c r="AC209" s="37">
        <f t="shared" si="82"/>
        <v>0</v>
      </c>
      <c r="AD209" s="37">
        <f t="shared" si="83"/>
        <v>0</v>
      </c>
      <c r="AE209" s="37">
        <f t="shared" si="84"/>
        <v>0</v>
      </c>
      <c r="AF209" s="37">
        <f t="shared" si="85"/>
        <v>0</v>
      </c>
      <c r="AG209" s="37">
        <f t="shared" si="86"/>
        <v>0</v>
      </c>
      <c r="AH209" s="37">
        <f t="shared" si="87"/>
        <v>0</v>
      </c>
      <c r="AI209" s="37">
        <f t="shared" si="88"/>
        <v>0</v>
      </c>
      <c r="AJ209" s="37">
        <f t="shared" si="89"/>
        <v>0</v>
      </c>
      <c r="AK209" s="37">
        <f t="shared" si="90"/>
        <v>0</v>
      </c>
      <c r="AL209" s="37">
        <f t="shared" si="91"/>
        <v>0</v>
      </c>
      <c r="AM209" s="37">
        <f t="shared" si="92"/>
        <v>0</v>
      </c>
      <c r="AN209" s="37">
        <f t="shared" si="93"/>
        <v>0</v>
      </c>
      <c r="AO209" s="37">
        <f t="shared" si="94"/>
        <v>0</v>
      </c>
      <c r="AP209" s="37">
        <f t="shared" si="95"/>
        <v>0</v>
      </c>
      <c r="AQ209" s="37">
        <f t="shared" si="96"/>
        <v>0</v>
      </c>
      <c r="AR209" s="37">
        <f t="shared" si="97"/>
        <v>0</v>
      </c>
      <c r="AS209" s="37">
        <f t="shared" si="98"/>
        <v>0</v>
      </c>
      <c r="AT209" s="37">
        <f t="shared" si="99"/>
        <v>0</v>
      </c>
      <c r="AU209" s="37">
        <f t="shared" si="100"/>
        <v>0</v>
      </c>
      <c r="AV209" s="37">
        <f t="shared" si="101"/>
        <v>0</v>
      </c>
      <c r="AW209" s="37">
        <f t="shared" si="102"/>
        <v>0</v>
      </c>
      <c r="AX209" s="37">
        <f t="shared" si="103"/>
        <v>0</v>
      </c>
      <c r="AY209" s="37">
        <f t="shared" si="104"/>
        <v>0</v>
      </c>
      <c r="AZ209" s="37">
        <f t="shared" si="105"/>
        <v>0</v>
      </c>
    </row>
    <row r="210" spans="1:52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36">
        <f>((Tableau!F210*'Données de base'!$C$29)+(Tableau!G210*'Données de base'!$C$28)+(Tableau!H210*'Données de base'!$C$27))</f>
        <v>0</v>
      </c>
      <c r="O210" s="37">
        <f>N210*'Données de base'!$C$11*I210</f>
        <v>0</v>
      </c>
      <c r="P210" s="37">
        <f>N210*'Données de base'!$C$12*J210</f>
        <v>0</v>
      </c>
      <c r="Q210" s="37">
        <f>N210*'Données de base'!$C$13*K210</f>
        <v>0</v>
      </c>
      <c r="R210" s="37">
        <f>N210*'Données de base'!$C$14*K210</f>
        <v>0</v>
      </c>
      <c r="S210" s="36">
        <f>((Tableau!F210*'Données de base'!$C$25)+(Tableau!G210*'Données de base'!$C$23)+(Tableau!H210*'Données de base'!$C$24))</f>
        <v>0</v>
      </c>
      <c r="T210" s="37">
        <f>S210*'Données de base'!$C$15*L210</f>
        <v>0</v>
      </c>
      <c r="U210" s="37">
        <f>S210*'Données de base'!$C$16</f>
        <v>0</v>
      </c>
      <c r="V210" s="37">
        <f>S210*'Données de base'!$C$17*M210</f>
        <v>0</v>
      </c>
      <c r="W210" s="37">
        <f>S210*'Données de base'!$C$18</f>
        <v>0</v>
      </c>
      <c r="X210" s="37">
        <f>P210/('Données de base'!$C$30/1000)</f>
        <v>0</v>
      </c>
      <c r="Y210" s="37">
        <f>U210/('Données de base'!$C$30/1000)</f>
        <v>0</v>
      </c>
      <c r="Z210" s="37">
        <f>W210/('Données de base'!$C$30/1000)</f>
        <v>0</v>
      </c>
      <c r="AA210" s="37">
        <f t="shared" si="80"/>
        <v>0</v>
      </c>
      <c r="AB210" s="37">
        <f t="shared" si="81"/>
        <v>0</v>
      </c>
      <c r="AC210" s="37">
        <f t="shared" si="82"/>
        <v>0</v>
      </c>
      <c r="AD210" s="37">
        <f t="shared" si="83"/>
        <v>0</v>
      </c>
      <c r="AE210" s="37">
        <f t="shared" si="84"/>
        <v>0</v>
      </c>
      <c r="AF210" s="37">
        <f t="shared" si="85"/>
        <v>0</v>
      </c>
      <c r="AG210" s="37">
        <f t="shared" si="86"/>
        <v>0</v>
      </c>
      <c r="AH210" s="37">
        <f t="shared" si="87"/>
        <v>0</v>
      </c>
      <c r="AI210" s="37">
        <f t="shared" si="88"/>
        <v>0</v>
      </c>
      <c r="AJ210" s="37">
        <f t="shared" si="89"/>
        <v>0</v>
      </c>
      <c r="AK210" s="37">
        <f t="shared" si="90"/>
        <v>0</v>
      </c>
      <c r="AL210" s="37">
        <f t="shared" si="91"/>
        <v>0</v>
      </c>
      <c r="AM210" s="37">
        <f t="shared" si="92"/>
        <v>0</v>
      </c>
      <c r="AN210" s="37">
        <f t="shared" si="93"/>
        <v>0</v>
      </c>
      <c r="AO210" s="37">
        <f t="shared" si="94"/>
        <v>0</v>
      </c>
      <c r="AP210" s="37">
        <f t="shared" si="95"/>
        <v>0</v>
      </c>
      <c r="AQ210" s="37">
        <f t="shared" si="96"/>
        <v>0</v>
      </c>
      <c r="AR210" s="37">
        <f t="shared" si="97"/>
        <v>0</v>
      </c>
      <c r="AS210" s="37">
        <f t="shared" si="98"/>
        <v>0</v>
      </c>
      <c r="AT210" s="37">
        <f t="shared" si="99"/>
        <v>0</v>
      </c>
      <c r="AU210" s="37">
        <f t="shared" si="100"/>
        <v>0</v>
      </c>
      <c r="AV210" s="37">
        <f t="shared" si="101"/>
        <v>0</v>
      </c>
      <c r="AW210" s="37">
        <f t="shared" si="102"/>
        <v>0</v>
      </c>
      <c r="AX210" s="37">
        <f t="shared" si="103"/>
        <v>0</v>
      </c>
      <c r="AY210" s="37">
        <f t="shared" si="104"/>
        <v>0</v>
      </c>
      <c r="AZ210" s="37">
        <f t="shared" si="105"/>
        <v>0</v>
      </c>
    </row>
    <row r="211" spans="1:52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36">
        <f>((Tableau!F211*'Données de base'!$C$29)+(Tableau!G211*'Données de base'!$C$28)+(Tableau!H211*'Données de base'!$C$27))</f>
        <v>0</v>
      </c>
      <c r="O211" s="37">
        <f>N211*'Données de base'!$C$11*I211</f>
        <v>0</v>
      </c>
      <c r="P211" s="37">
        <f>N211*'Données de base'!$C$12*J211</f>
        <v>0</v>
      </c>
      <c r="Q211" s="37">
        <f>N211*'Données de base'!$C$13*K211</f>
        <v>0</v>
      </c>
      <c r="R211" s="37">
        <f>N211*'Données de base'!$C$14*K211</f>
        <v>0</v>
      </c>
      <c r="S211" s="36">
        <f>((Tableau!F211*'Données de base'!$C$25)+(Tableau!G211*'Données de base'!$C$23)+(Tableau!H211*'Données de base'!$C$24))</f>
        <v>0</v>
      </c>
      <c r="T211" s="37">
        <f>S211*'Données de base'!$C$15*L211</f>
        <v>0</v>
      </c>
      <c r="U211" s="37">
        <f>S211*'Données de base'!$C$16</f>
        <v>0</v>
      </c>
      <c r="V211" s="37">
        <f>S211*'Données de base'!$C$17*M211</f>
        <v>0</v>
      </c>
      <c r="W211" s="37">
        <f>S211*'Données de base'!$C$18</f>
        <v>0</v>
      </c>
      <c r="X211" s="37">
        <f>P211/('Données de base'!$C$30/1000)</f>
        <v>0</v>
      </c>
      <c r="Y211" s="37">
        <f>U211/('Données de base'!$C$30/1000)</f>
        <v>0</v>
      </c>
      <c r="Z211" s="37">
        <f>W211/('Données de base'!$C$30/1000)</f>
        <v>0</v>
      </c>
      <c r="AA211" s="37">
        <f t="shared" si="80"/>
        <v>0</v>
      </c>
      <c r="AB211" s="37">
        <f t="shared" si="81"/>
        <v>0</v>
      </c>
      <c r="AC211" s="37">
        <f t="shared" si="82"/>
        <v>0</v>
      </c>
      <c r="AD211" s="37">
        <f t="shared" si="83"/>
        <v>0</v>
      </c>
      <c r="AE211" s="37">
        <f t="shared" si="84"/>
        <v>0</v>
      </c>
      <c r="AF211" s="37">
        <f t="shared" si="85"/>
        <v>0</v>
      </c>
      <c r="AG211" s="37">
        <f t="shared" si="86"/>
        <v>0</v>
      </c>
      <c r="AH211" s="37">
        <f t="shared" si="87"/>
        <v>0</v>
      </c>
      <c r="AI211" s="37">
        <f t="shared" si="88"/>
        <v>0</v>
      </c>
      <c r="AJ211" s="37">
        <f t="shared" si="89"/>
        <v>0</v>
      </c>
      <c r="AK211" s="37">
        <f t="shared" si="90"/>
        <v>0</v>
      </c>
      <c r="AL211" s="37">
        <f t="shared" si="91"/>
        <v>0</v>
      </c>
      <c r="AM211" s="37">
        <f t="shared" si="92"/>
        <v>0</v>
      </c>
      <c r="AN211" s="37">
        <f t="shared" si="93"/>
        <v>0</v>
      </c>
      <c r="AO211" s="37">
        <f t="shared" si="94"/>
        <v>0</v>
      </c>
      <c r="AP211" s="37">
        <f t="shared" si="95"/>
        <v>0</v>
      </c>
      <c r="AQ211" s="37">
        <f t="shared" si="96"/>
        <v>0</v>
      </c>
      <c r="AR211" s="37">
        <f t="shared" si="97"/>
        <v>0</v>
      </c>
      <c r="AS211" s="37">
        <f t="shared" si="98"/>
        <v>0</v>
      </c>
      <c r="AT211" s="37">
        <f t="shared" si="99"/>
        <v>0</v>
      </c>
      <c r="AU211" s="37">
        <f t="shared" si="100"/>
        <v>0</v>
      </c>
      <c r="AV211" s="37">
        <f t="shared" si="101"/>
        <v>0</v>
      </c>
      <c r="AW211" s="37">
        <f t="shared" si="102"/>
        <v>0</v>
      </c>
      <c r="AX211" s="37">
        <f t="shared" si="103"/>
        <v>0</v>
      </c>
      <c r="AY211" s="37">
        <f t="shared" si="104"/>
        <v>0</v>
      </c>
      <c r="AZ211" s="37">
        <f t="shared" si="105"/>
        <v>0</v>
      </c>
    </row>
    <row r="212" spans="1:52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36">
        <f>((Tableau!F212*'Données de base'!$C$29)+(Tableau!G212*'Données de base'!$C$28)+(Tableau!H212*'Données de base'!$C$27))</f>
        <v>0</v>
      </c>
      <c r="O212" s="37">
        <f>N212*'Données de base'!$C$11*I212</f>
        <v>0</v>
      </c>
      <c r="P212" s="37">
        <f>N212*'Données de base'!$C$12*J212</f>
        <v>0</v>
      </c>
      <c r="Q212" s="37">
        <f>N212*'Données de base'!$C$13*K212</f>
        <v>0</v>
      </c>
      <c r="R212" s="37">
        <f>N212*'Données de base'!$C$14*K212</f>
        <v>0</v>
      </c>
      <c r="S212" s="36">
        <f>((Tableau!F212*'Données de base'!$C$25)+(Tableau!G212*'Données de base'!$C$23)+(Tableau!H212*'Données de base'!$C$24))</f>
        <v>0</v>
      </c>
      <c r="T212" s="37">
        <f>S212*'Données de base'!$C$15*L212</f>
        <v>0</v>
      </c>
      <c r="U212" s="37">
        <f>S212*'Données de base'!$C$16</f>
        <v>0</v>
      </c>
      <c r="V212" s="37">
        <f>S212*'Données de base'!$C$17*M212</f>
        <v>0</v>
      </c>
      <c r="W212" s="37">
        <f>S212*'Données de base'!$C$18</f>
        <v>0</v>
      </c>
      <c r="X212" s="37">
        <f>P212/('Données de base'!$C$30/1000)</f>
        <v>0</v>
      </c>
      <c r="Y212" s="37">
        <f>U212/('Données de base'!$C$30/1000)</f>
        <v>0</v>
      </c>
      <c r="Z212" s="37">
        <f>W212/('Données de base'!$C$30/1000)</f>
        <v>0</v>
      </c>
      <c r="AA212" s="37">
        <f t="shared" ref="AA212:AA275" si="106">IF($D212=1,N212,0)</f>
        <v>0</v>
      </c>
      <c r="AB212" s="37">
        <f t="shared" ref="AB212:AB275" si="107">IF($D212=1,O212,0)</f>
        <v>0</v>
      </c>
      <c r="AC212" s="37">
        <f t="shared" ref="AC212:AC275" si="108">IF($D212=1,P212,0)</f>
        <v>0</v>
      </c>
      <c r="AD212" s="37">
        <f t="shared" ref="AD212:AD275" si="109">IF($D212=1,Q212,0)</f>
        <v>0</v>
      </c>
      <c r="AE212" s="37">
        <f t="shared" ref="AE212:AE275" si="110">IF($D212=1,R212,0)</f>
        <v>0</v>
      </c>
      <c r="AF212" s="37">
        <f t="shared" ref="AF212:AF275" si="111">IF($D212=1,S212,0)</f>
        <v>0</v>
      </c>
      <c r="AG212" s="37">
        <f t="shared" ref="AG212:AG275" si="112">IF($D212=1,T212,0)</f>
        <v>0</v>
      </c>
      <c r="AH212" s="37">
        <f t="shared" ref="AH212:AH275" si="113">IF($D212=1,U212,0)</f>
        <v>0</v>
      </c>
      <c r="AI212" s="37">
        <f t="shared" ref="AI212:AI275" si="114">IF($D212=1,V212,0)</f>
        <v>0</v>
      </c>
      <c r="AJ212" s="37">
        <f t="shared" ref="AJ212:AJ275" si="115">IF($D212=1,W212,0)</f>
        <v>0</v>
      </c>
      <c r="AK212" s="37">
        <f t="shared" ref="AK212:AK275" si="116">IF($D212=1,X212,0)</f>
        <v>0</v>
      </c>
      <c r="AL212" s="37">
        <f t="shared" ref="AL212:AL275" si="117">IF($D212=1,Y212,0)</f>
        <v>0</v>
      </c>
      <c r="AM212" s="37">
        <f t="shared" ref="AM212:AM275" si="118">IF($D212=1,Z212,0)</f>
        <v>0</v>
      </c>
      <c r="AN212" s="37">
        <f t="shared" ref="AN212:AN275" si="119">IF($D212=2,N212,0)</f>
        <v>0</v>
      </c>
      <c r="AO212" s="37">
        <f t="shared" ref="AO212:AO275" si="120">IF($D212=2,O212,0)</f>
        <v>0</v>
      </c>
      <c r="AP212" s="37">
        <f t="shared" ref="AP212:AP275" si="121">IF($D212=2,P212,0)</f>
        <v>0</v>
      </c>
      <c r="AQ212" s="37">
        <f t="shared" ref="AQ212:AQ275" si="122">IF($D212=2,Q212,0)</f>
        <v>0</v>
      </c>
      <c r="AR212" s="37">
        <f t="shared" ref="AR212:AR275" si="123">IF($D212=2,R212,0)</f>
        <v>0</v>
      </c>
      <c r="AS212" s="37">
        <f t="shared" ref="AS212:AS275" si="124">IF($D212=2,S212,0)</f>
        <v>0</v>
      </c>
      <c r="AT212" s="37">
        <f t="shared" ref="AT212:AT275" si="125">IF($D212=2,T212,0)</f>
        <v>0</v>
      </c>
      <c r="AU212" s="37">
        <f t="shared" ref="AU212:AU275" si="126">IF($D212=2,U212,0)</f>
        <v>0</v>
      </c>
      <c r="AV212" s="37">
        <f t="shared" ref="AV212:AV275" si="127">IF($D212=2,V212,0)</f>
        <v>0</v>
      </c>
      <c r="AW212" s="37">
        <f t="shared" ref="AW212:AW275" si="128">IF($D212=2,W212,0)</f>
        <v>0</v>
      </c>
      <c r="AX212" s="37">
        <f t="shared" ref="AX212:AX275" si="129">IF($D212=2,X212,0)</f>
        <v>0</v>
      </c>
      <c r="AY212" s="37">
        <f t="shared" ref="AY212:AY275" si="130">IF($D212=2,Y212,0)</f>
        <v>0</v>
      </c>
      <c r="AZ212" s="37">
        <f t="shared" ref="AZ212:AZ275" si="131">IF($D212=2,Z212,0)</f>
        <v>0</v>
      </c>
    </row>
    <row r="213" spans="1:52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36">
        <f>((Tableau!F213*'Données de base'!$C$29)+(Tableau!G213*'Données de base'!$C$28)+(Tableau!H213*'Données de base'!$C$27))</f>
        <v>0</v>
      </c>
      <c r="O213" s="37">
        <f>N213*'Données de base'!$C$11*I213</f>
        <v>0</v>
      </c>
      <c r="P213" s="37">
        <f>N213*'Données de base'!$C$12*J213</f>
        <v>0</v>
      </c>
      <c r="Q213" s="37">
        <f>N213*'Données de base'!$C$13*K213</f>
        <v>0</v>
      </c>
      <c r="R213" s="37">
        <f>N213*'Données de base'!$C$14*K213</f>
        <v>0</v>
      </c>
      <c r="S213" s="36">
        <f>((Tableau!F213*'Données de base'!$C$25)+(Tableau!G213*'Données de base'!$C$23)+(Tableau!H213*'Données de base'!$C$24))</f>
        <v>0</v>
      </c>
      <c r="T213" s="37">
        <f>S213*'Données de base'!$C$15*L213</f>
        <v>0</v>
      </c>
      <c r="U213" s="37">
        <f>S213*'Données de base'!$C$16</f>
        <v>0</v>
      </c>
      <c r="V213" s="37">
        <f>S213*'Données de base'!$C$17*M213</f>
        <v>0</v>
      </c>
      <c r="W213" s="37">
        <f>S213*'Données de base'!$C$18</f>
        <v>0</v>
      </c>
      <c r="X213" s="37">
        <f>P213/('Données de base'!$C$30/1000)</f>
        <v>0</v>
      </c>
      <c r="Y213" s="37">
        <f>U213/('Données de base'!$C$30/1000)</f>
        <v>0</v>
      </c>
      <c r="Z213" s="37">
        <f>W213/('Données de base'!$C$30/1000)</f>
        <v>0</v>
      </c>
      <c r="AA213" s="37">
        <f t="shared" si="106"/>
        <v>0</v>
      </c>
      <c r="AB213" s="37">
        <f t="shared" si="107"/>
        <v>0</v>
      </c>
      <c r="AC213" s="37">
        <f t="shared" si="108"/>
        <v>0</v>
      </c>
      <c r="AD213" s="37">
        <f t="shared" si="109"/>
        <v>0</v>
      </c>
      <c r="AE213" s="37">
        <f t="shared" si="110"/>
        <v>0</v>
      </c>
      <c r="AF213" s="37">
        <f t="shared" si="111"/>
        <v>0</v>
      </c>
      <c r="AG213" s="37">
        <f t="shared" si="112"/>
        <v>0</v>
      </c>
      <c r="AH213" s="37">
        <f t="shared" si="113"/>
        <v>0</v>
      </c>
      <c r="AI213" s="37">
        <f t="shared" si="114"/>
        <v>0</v>
      </c>
      <c r="AJ213" s="37">
        <f t="shared" si="115"/>
        <v>0</v>
      </c>
      <c r="AK213" s="37">
        <f t="shared" si="116"/>
        <v>0</v>
      </c>
      <c r="AL213" s="37">
        <f t="shared" si="117"/>
        <v>0</v>
      </c>
      <c r="AM213" s="37">
        <f t="shared" si="118"/>
        <v>0</v>
      </c>
      <c r="AN213" s="37">
        <f t="shared" si="119"/>
        <v>0</v>
      </c>
      <c r="AO213" s="37">
        <f t="shared" si="120"/>
        <v>0</v>
      </c>
      <c r="AP213" s="37">
        <f t="shared" si="121"/>
        <v>0</v>
      </c>
      <c r="AQ213" s="37">
        <f t="shared" si="122"/>
        <v>0</v>
      </c>
      <c r="AR213" s="37">
        <f t="shared" si="123"/>
        <v>0</v>
      </c>
      <c r="AS213" s="37">
        <f t="shared" si="124"/>
        <v>0</v>
      </c>
      <c r="AT213" s="37">
        <f t="shared" si="125"/>
        <v>0</v>
      </c>
      <c r="AU213" s="37">
        <f t="shared" si="126"/>
        <v>0</v>
      </c>
      <c r="AV213" s="37">
        <f t="shared" si="127"/>
        <v>0</v>
      </c>
      <c r="AW213" s="37">
        <f t="shared" si="128"/>
        <v>0</v>
      </c>
      <c r="AX213" s="37">
        <f t="shared" si="129"/>
        <v>0</v>
      </c>
      <c r="AY213" s="37">
        <f t="shared" si="130"/>
        <v>0</v>
      </c>
      <c r="AZ213" s="37">
        <f t="shared" si="131"/>
        <v>0</v>
      </c>
    </row>
    <row r="214" spans="1:52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36">
        <f>((Tableau!F214*'Données de base'!$C$29)+(Tableau!G214*'Données de base'!$C$28)+(Tableau!H214*'Données de base'!$C$27))</f>
        <v>0</v>
      </c>
      <c r="O214" s="37">
        <f>N214*'Données de base'!$C$11*I214</f>
        <v>0</v>
      </c>
      <c r="P214" s="37">
        <f>N214*'Données de base'!$C$12*J214</f>
        <v>0</v>
      </c>
      <c r="Q214" s="37">
        <f>N214*'Données de base'!$C$13*K214</f>
        <v>0</v>
      </c>
      <c r="R214" s="37">
        <f>N214*'Données de base'!$C$14*K214</f>
        <v>0</v>
      </c>
      <c r="S214" s="36">
        <f>((Tableau!F214*'Données de base'!$C$25)+(Tableau!G214*'Données de base'!$C$23)+(Tableau!H214*'Données de base'!$C$24))</f>
        <v>0</v>
      </c>
      <c r="T214" s="37">
        <f>S214*'Données de base'!$C$15*L214</f>
        <v>0</v>
      </c>
      <c r="U214" s="37">
        <f>S214*'Données de base'!$C$16</f>
        <v>0</v>
      </c>
      <c r="V214" s="37">
        <f>S214*'Données de base'!$C$17*M214</f>
        <v>0</v>
      </c>
      <c r="W214" s="37">
        <f>S214*'Données de base'!$C$18</f>
        <v>0</v>
      </c>
      <c r="X214" s="37">
        <f>P214/('Données de base'!$C$30/1000)</f>
        <v>0</v>
      </c>
      <c r="Y214" s="37">
        <f>U214/('Données de base'!$C$30/1000)</f>
        <v>0</v>
      </c>
      <c r="Z214" s="37">
        <f>W214/('Données de base'!$C$30/1000)</f>
        <v>0</v>
      </c>
      <c r="AA214" s="37">
        <f t="shared" si="106"/>
        <v>0</v>
      </c>
      <c r="AB214" s="37">
        <f t="shared" si="107"/>
        <v>0</v>
      </c>
      <c r="AC214" s="37">
        <f t="shared" si="108"/>
        <v>0</v>
      </c>
      <c r="AD214" s="37">
        <f t="shared" si="109"/>
        <v>0</v>
      </c>
      <c r="AE214" s="37">
        <f t="shared" si="110"/>
        <v>0</v>
      </c>
      <c r="AF214" s="37">
        <f t="shared" si="111"/>
        <v>0</v>
      </c>
      <c r="AG214" s="37">
        <f t="shared" si="112"/>
        <v>0</v>
      </c>
      <c r="AH214" s="37">
        <f t="shared" si="113"/>
        <v>0</v>
      </c>
      <c r="AI214" s="37">
        <f t="shared" si="114"/>
        <v>0</v>
      </c>
      <c r="AJ214" s="37">
        <f t="shared" si="115"/>
        <v>0</v>
      </c>
      <c r="AK214" s="37">
        <f t="shared" si="116"/>
        <v>0</v>
      </c>
      <c r="AL214" s="37">
        <f t="shared" si="117"/>
        <v>0</v>
      </c>
      <c r="AM214" s="37">
        <f t="shared" si="118"/>
        <v>0</v>
      </c>
      <c r="AN214" s="37">
        <f t="shared" si="119"/>
        <v>0</v>
      </c>
      <c r="AO214" s="37">
        <f t="shared" si="120"/>
        <v>0</v>
      </c>
      <c r="AP214" s="37">
        <f t="shared" si="121"/>
        <v>0</v>
      </c>
      <c r="AQ214" s="37">
        <f t="shared" si="122"/>
        <v>0</v>
      </c>
      <c r="AR214" s="37">
        <f t="shared" si="123"/>
        <v>0</v>
      </c>
      <c r="AS214" s="37">
        <f t="shared" si="124"/>
        <v>0</v>
      </c>
      <c r="AT214" s="37">
        <f t="shared" si="125"/>
        <v>0</v>
      </c>
      <c r="AU214" s="37">
        <f t="shared" si="126"/>
        <v>0</v>
      </c>
      <c r="AV214" s="37">
        <f t="shared" si="127"/>
        <v>0</v>
      </c>
      <c r="AW214" s="37">
        <f t="shared" si="128"/>
        <v>0</v>
      </c>
      <c r="AX214" s="37">
        <f t="shared" si="129"/>
        <v>0</v>
      </c>
      <c r="AY214" s="37">
        <f t="shared" si="130"/>
        <v>0</v>
      </c>
      <c r="AZ214" s="37">
        <f t="shared" si="131"/>
        <v>0</v>
      </c>
    </row>
    <row r="215" spans="1:52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36">
        <f>((Tableau!F215*'Données de base'!$C$29)+(Tableau!G215*'Données de base'!$C$28)+(Tableau!H215*'Données de base'!$C$27))</f>
        <v>0</v>
      </c>
      <c r="O215" s="37">
        <f>N215*'Données de base'!$C$11*I215</f>
        <v>0</v>
      </c>
      <c r="P215" s="37">
        <f>N215*'Données de base'!$C$12*J215</f>
        <v>0</v>
      </c>
      <c r="Q215" s="37">
        <f>N215*'Données de base'!$C$13*K215</f>
        <v>0</v>
      </c>
      <c r="R215" s="37">
        <f>N215*'Données de base'!$C$14*K215</f>
        <v>0</v>
      </c>
      <c r="S215" s="36">
        <f>((Tableau!F215*'Données de base'!$C$25)+(Tableau!G215*'Données de base'!$C$23)+(Tableau!H215*'Données de base'!$C$24))</f>
        <v>0</v>
      </c>
      <c r="T215" s="37">
        <f>S215*'Données de base'!$C$15*L215</f>
        <v>0</v>
      </c>
      <c r="U215" s="37">
        <f>S215*'Données de base'!$C$16</f>
        <v>0</v>
      </c>
      <c r="V215" s="37">
        <f>S215*'Données de base'!$C$17*M215</f>
        <v>0</v>
      </c>
      <c r="W215" s="37">
        <f>S215*'Données de base'!$C$18</f>
        <v>0</v>
      </c>
      <c r="X215" s="37">
        <f>P215/('Données de base'!$C$30/1000)</f>
        <v>0</v>
      </c>
      <c r="Y215" s="37">
        <f>U215/('Données de base'!$C$30/1000)</f>
        <v>0</v>
      </c>
      <c r="Z215" s="37">
        <f>W215/('Données de base'!$C$30/1000)</f>
        <v>0</v>
      </c>
      <c r="AA215" s="37">
        <f t="shared" si="106"/>
        <v>0</v>
      </c>
      <c r="AB215" s="37">
        <f t="shared" si="107"/>
        <v>0</v>
      </c>
      <c r="AC215" s="37">
        <f t="shared" si="108"/>
        <v>0</v>
      </c>
      <c r="AD215" s="37">
        <f t="shared" si="109"/>
        <v>0</v>
      </c>
      <c r="AE215" s="37">
        <f t="shared" si="110"/>
        <v>0</v>
      </c>
      <c r="AF215" s="37">
        <f t="shared" si="111"/>
        <v>0</v>
      </c>
      <c r="AG215" s="37">
        <f t="shared" si="112"/>
        <v>0</v>
      </c>
      <c r="AH215" s="37">
        <f t="shared" si="113"/>
        <v>0</v>
      </c>
      <c r="AI215" s="37">
        <f t="shared" si="114"/>
        <v>0</v>
      </c>
      <c r="AJ215" s="37">
        <f t="shared" si="115"/>
        <v>0</v>
      </c>
      <c r="AK215" s="37">
        <f t="shared" si="116"/>
        <v>0</v>
      </c>
      <c r="AL215" s="37">
        <f t="shared" si="117"/>
        <v>0</v>
      </c>
      <c r="AM215" s="37">
        <f t="shared" si="118"/>
        <v>0</v>
      </c>
      <c r="AN215" s="37">
        <f t="shared" si="119"/>
        <v>0</v>
      </c>
      <c r="AO215" s="37">
        <f t="shared" si="120"/>
        <v>0</v>
      </c>
      <c r="AP215" s="37">
        <f t="shared" si="121"/>
        <v>0</v>
      </c>
      <c r="AQ215" s="37">
        <f t="shared" si="122"/>
        <v>0</v>
      </c>
      <c r="AR215" s="37">
        <f t="shared" si="123"/>
        <v>0</v>
      </c>
      <c r="AS215" s="37">
        <f t="shared" si="124"/>
        <v>0</v>
      </c>
      <c r="AT215" s="37">
        <f t="shared" si="125"/>
        <v>0</v>
      </c>
      <c r="AU215" s="37">
        <f t="shared" si="126"/>
        <v>0</v>
      </c>
      <c r="AV215" s="37">
        <f t="shared" si="127"/>
        <v>0</v>
      </c>
      <c r="AW215" s="37">
        <f t="shared" si="128"/>
        <v>0</v>
      </c>
      <c r="AX215" s="37">
        <f t="shared" si="129"/>
        <v>0</v>
      </c>
      <c r="AY215" s="37">
        <f t="shared" si="130"/>
        <v>0</v>
      </c>
      <c r="AZ215" s="37">
        <f t="shared" si="131"/>
        <v>0</v>
      </c>
    </row>
    <row r="216" spans="1:52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36">
        <f>((Tableau!F216*'Données de base'!$C$29)+(Tableau!G216*'Données de base'!$C$28)+(Tableau!H216*'Données de base'!$C$27))</f>
        <v>0</v>
      </c>
      <c r="O216" s="37">
        <f>N216*'Données de base'!$C$11*I216</f>
        <v>0</v>
      </c>
      <c r="P216" s="37">
        <f>N216*'Données de base'!$C$12*J216</f>
        <v>0</v>
      </c>
      <c r="Q216" s="37">
        <f>N216*'Données de base'!$C$13*K216</f>
        <v>0</v>
      </c>
      <c r="R216" s="37">
        <f>N216*'Données de base'!$C$14*K216</f>
        <v>0</v>
      </c>
      <c r="S216" s="36">
        <f>((Tableau!F216*'Données de base'!$C$25)+(Tableau!G216*'Données de base'!$C$23)+(Tableau!H216*'Données de base'!$C$24))</f>
        <v>0</v>
      </c>
      <c r="T216" s="37">
        <f>S216*'Données de base'!$C$15*L216</f>
        <v>0</v>
      </c>
      <c r="U216" s="37">
        <f>S216*'Données de base'!$C$16</f>
        <v>0</v>
      </c>
      <c r="V216" s="37">
        <f>S216*'Données de base'!$C$17*M216</f>
        <v>0</v>
      </c>
      <c r="W216" s="37">
        <f>S216*'Données de base'!$C$18</f>
        <v>0</v>
      </c>
      <c r="X216" s="37">
        <f>P216/('Données de base'!$C$30/1000)</f>
        <v>0</v>
      </c>
      <c r="Y216" s="37">
        <f>U216/('Données de base'!$C$30/1000)</f>
        <v>0</v>
      </c>
      <c r="Z216" s="37">
        <f>W216/('Données de base'!$C$30/1000)</f>
        <v>0</v>
      </c>
      <c r="AA216" s="37">
        <f t="shared" si="106"/>
        <v>0</v>
      </c>
      <c r="AB216" s="37">
        <f t="shared" si="107"/>
        <v>0</v>
      </c>
      <c r="AC216" s="37">
        <f t="shared" si="108"/>
        <v>0</v>
      </c>
      <c r="AD216" s="37">
        <f t="shared" si="109"/>
        <v>0</v>
      </c>
      <c r="AE216" s="37">
        <f t="shared" si="110"/>
        <v>0</v>
      </c>
      <c r="AF216" s="37">
        <f t="shared" si="111"/>
        <v>0</v>
      </c>
      <c r="AG216" s="37">
        <f t="shared" si="112"/>
        <v>0</v>
      </c>
      <c r="AH216" s="37">
        <f t="shared" si="113"/>
        <v>0</v>
      </c>
      <c r="AI216" s="37">
        <f t="shared" si="114"/>
        <v>0</v>
      </c>
      <c r="AJ216" s="37">
        <f t="shared" si="115"/>
        <v>0</v>
      </c>
      <c r="AK216" s="37">
        <f t="shared" si="116"/>
        <v>0</v>
      </c>
      <c r="AL216" s="37">
        <f t="shared" si="117"/>
        <v>0</v>
      </c>
      <c r="AM216" s="37">
        <f t="shared" si="118"/>
        <v>0</v>
      </c>
      <c r="AN216" s="37">
        <f t="shared" si="119"/>
        <v>0</v>
      </c>
      <c r="AO216" s="37">
        <f t="shared" si="120"/>
        <v>0</v>
      </c>
      <c r="AP216" s="37">
        <f t="shared" si="121"/>
        <v>0</v>
      </c>
      <c r="AQ216" s="37">
        <f t="shared" si="122"/>
        <v>0</v>
      </c>
      <c r="AR216" s="37">
        <f t="shared" si="123"/>
        <v>0</v>
      </c>
      <c r="AS216" s="37">
        <f t="shared" si="124"/>
        <v>0</v>
      </c>
      <c r="AT216" s="37">
        <f t="shared" si="125"/>
        <v>0</v>
      </c>
      <c r="AU216" s="37">
        <f t="shared" si="126"/>
        <v>0</v>
      </c>
      <c r="AV216" s="37">
        <f t="shared" si="127"/>
        <v>0</v>
      </c>
      <c r="AW216" s="37">
        <f t="shared" si="128"/>
        <v>0</v>
      </c>
      <c r="AX216" s="37">
        <f t="shared" si="129"/>
        <v>0</v>
      </c>
      <c r="AY216" s="37">
        <f t="shared" si="130"/>
        <v>0</v>
      </c>
      <c r="AZ216" s="37">
        <f t="shared" si="131"/>
        <v>0</v>
      </c>
    </row>
    <row r="217" spans="1:52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36">
        <f>((Tableau!F217*'Données de base'!$C$29)+(Tableau!G217*'Données de base'!$C$28)+(Tableau!H217*'Données de base'!$C$27))</f>
        <v>0</v>
      </c>
      <c r="O217" s="37">
        <f>N217*'Données de base'!$C$11*I217</f>
        <v>0</v>
      </c>
      <c r="P217" s="37">
        <f>N217*'Données de base'!$C$12*J217</f>
        <v>0</v>
      </c>
      <c r="Q217" s="37">
        <f>N217*'Données de base'!$C$13*K217</f>
        <v>0</v>
      </c>
      <c r="R217" s="37">
        <f>N217*'Données de base'!$C$14*K217</f>
        <v>0</v>
      </c>
      <c r="S217" s="36">
        <f>((Tableau!F217*'Données de base'!$C$25)+(Tableau!G217*'Données de base'!$C$23)+(Tableau!H217*'Données de base'!$C$24))</f>
        <v>0</v>
      </c>
      <c r="T217" s="37">
        <f>S217*'Données de base'!$C$15*L217</f>
        <v>0</v>
      </c>
      <c r="U217" s="37">
        <f>S217*'Données de base'!$C$16</f>
        <v>0</v>
      </c>
      <c r="V217" s="37">
        <f>S217*'Données de base'!$C$17*M217</f>
        <v>0</v>
      </c>
      <c r="W217" s="37">
        <f>S217*'Données de base'!$C$18</f>
        <v>0</v>
      </c>
      <c r="X217" s="37">
        <f>P217/('Données de base'!$C$30/1000)</f>
        <v>0</v>
      </c>
      <c r="Y217" s="37">
        <f>U217/('Données de base'!$C$30/1000)</f>
        <v>0</v>
      </c>
      <c r="Z217" s="37">
        <f>W217/('Données de base'!$C$30/1000)</f>
        <v>0</v>
      </c>
      <c r="AA217" s="37">
        <f t="shared" si="106"/>
        <v>0</v>
      </c>
      <c r="AB217" s="37">
        <f t="shared" si="107"/>
        <v>0</v>
      </c>
      <c r="AC217" s="37">
        <f t="shared" si="108"/>
        <v>0</v>
      </c>
      <c r="AD217" s="37">
        <f t="shared" si="109"/>
        <v>0</v>
      </c>
      <c r="AE217" s="37">
        <f t="shared" si="110"/>
        <v>0</v>
      </c>
      <c r="AF217" s="37">
        <f t="shared" si="111"/>
        <v>0</v>
      </c>
      <c r="AG217" s="37">
        <f t="shared" si="112"/>
        <v>0</v>
      </c>
      <c r="AH217" s="37">
        <f t="shared" si="113"/>
        <v>0</v>
      </c>
      <c r="AI217" s="37">
        <f t="shared" si="114"/>
        <v>0</v>
      </c>
      <c r="AJ217" s="37">
        <f t="shared" si="115"/>
        <v>0</v>
      </c>
      <c r="AK217" s="37">
        <f t="shared" si="116"/>
        <v>0</v>
      </c>
      <c r="AL217" s="37">
        <f t="shared" si="117"/>
        <v>0</v>
      </c>
      <c r="AM217" s="37">
        <f t="shared" si="118"/>
        <v>0</v>
      </c>
      <c r="AN217" s="37">
        <f t="shared" si="119"/>
        <v>0</v>
      </c>
      <c r="AO217" s="37">
        <f t="shared" si="120"/>
        <v>0</v>
      </c>
      <c r="AP217" s="37">
        <f t="shared" si="121"/>
        <v>0</v>
      </c>
      <c r="AQ217" s="37">
        <f t="shared" si="122"/>
        <v>0</v>
      </c>
      <c r="AR217" s="37">
        <f t="shared" si="123"/>
        <v>0</v>
      </c>
      <c r="AS217" s="37">
        <f t="shared" si="124"/>
        <v>0</v>
      </c>
      <c r="AT217" s="37">
        <f t="shared" si="125"/>
        <v>0</v>
      </c>
      <c r="AU217" s="37">
        <f t="shared" si="126"/>
        <v>0</v>
      </c>
      <c r="AV217" s="37">
        <f t="shared" si="127"/>
        <v>0</v>
      </c>
      <c r="AW217" s="37">
        <f t="shared" si="128"/>
        <v>0</v>
      </c>
      <c r="AX217" s="37">
        <f t="shared" si="129"/>
        <v>0</v>
      </c>
      <c r="AY217" s="37">
        <f t="shared" si="130"/>
        <v>0</v>
      </c>
      <c r="AZ217" s="37">
        <f t="shared" si="131"/>
        <v>0</v>
      </c>
    </row>
    <row r="218" spans="1:52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36">
        <f>((Tableau!F218*'Données de base'!$C$29)+(Tableau!G218*'Données de base'!$C$28)+(Tableau!H218*'Données de base'!$C$27))</f>
        <v>0</v>
      </c>
      <c r="O218" s="37">
        <f>N218*'Données de base'!$C$11*I218</f>
        <v>0</v>
      </c>
      <c r="P218" s="37">
        <f>N218*'Données de base'!$C$12*J218</f>
        <v>0</v>
      </c>
      <c r="Q218" s="37">
        <f>N218*'Données de base'!$C$13*K218</f>
        <v>0</v>
      </c>
      <c r="R218" s="37">
        <f>N218*'Données de base'!$C$14*K218</f>
        <v>0</v>
      </c>
      <c r="S218" s="36">
        <f>((Tableau!F218*'Données de base'!$C$25)+(Tableau!G218*'Données de base'!$C$23)+(Tableau!H218*'Données de base'!$C$24))</f>
        <v>0</v>
      </c>
      <c r="T218" s="37">
        <f>S218*'Données de base'!$C$15*L218</f>
        <v>0</v>
      </c>
      <c r="U218" s="37">
        <f>S218*'Données de base'!$C$16</f>
        <v>0</v>
      </c>
      <c r="V218" s="37">
        <f>S218*'Données de base'!$C$17*M218</f>
        <v>0</v>
      </c>
      <c r="W218" s="37">
        <f>S218*'Données de base'!$C$18</f>
        <v>0</v>
      </c>
      <c r="X218" s="37">
        <f>P218/('Données de base'!$C$30/1000)</f>
        <v>0</v>
      </c>
      <c r="Y218" s="37">
        <f>U218/('Données de base'!$C$30/1000)</f>
        <v>0</v>
      </c>
      <c r="Z218" s="37">
        <f>W218/('Données de base'!$C$30/1000)</f>
        <v>0</v>
      </c>
      <c r="AA218" s="37">
        <f t="shared" si="106"/>
        <v>0</v>
      </c>
      <c r="AB218" s="37">
        <f t="shared" si="107"/>
        <v>0</v>
      </c>
      <c r="AC218" s="37">
        <f t="shared" si="108"/>
        <v>0</v>
      </c>
      <c r="AD218" s="37">
        <f t="shared" si="109"/>
        <v>0</v>
      </c>
      <c r="AE218" s="37">
        <f t="shared" si="110"/>
        <v>0</v>
      </c>
      <c r="AF218" s="37">
        <f t="shared" si="111"/>
        <v>0</v>
      </c>
      <c r="AG218" s="37">
        <f t="shared" si="112"/>
        <v>0</v>
      </c>
      <c r="AH218" s="37">
        <f t="shared" si="113"/>
        <v>0</v>
      </c>
      <c r="AI218" s="37">
        <f t="shared" si="114"/>
        <v>0</v>
      </c>
      <c r="AJ218" s="37">
        <f t="shared" si="115"/>
        <v>0</v>
      </c>
      <c r="AK218" s="37">
        <f t="shared" si="116"/>
        <v>0</v>
      </c>
      <c r="AL218" s="37">
        <f t="shared" si="117"/>
        <v>0</v>
      </c>
      <c r="AM218" s="37">
        <f t="shared" si="118"/>
        <v>0</v>
      </c>
      <c r="AN218" s="37">
        <f t="shared" si="119"/>
        <v>0</v>
      </c>
      <c r="AO218" s="37">
        <f t="shared" si="120"/>
        <v>0</v>
      </c>
      <c r="AP218" s="37">
        <f t="shared" si="121"/>
        <v>0</v>
      </c>
      <c r="AQ218" s="37">
        <f t="shared" si="122"/>
        <v>0</v>
      </c>
      <c r="AR218" s="37">
        <f t="shared" si="123"/>
        <v>0</v>
      </c>
      <c r="AS218" s="37">
        <f t="shared" si="124"/>
        <v>0</v>
      </c>
      <c r="AT218" s="37">
        <f t="shared" si="125"/>
        <v>0</v>
      </c>
      <c r="AU218" s="37">
        <f t="shared" si="126"/>
        <v>0</v>
      </c>
      <c r="AV218" s="37">
        <f t="shared" si="127"/>
        <v>0</v>
      </c>
      <c r="AW218" s="37">
        <f t="shared" si="128"/>
        <v>0</v>
      </c>
      <c r="AX218" s="37">
        <f t="shared" si="129"/>
        <v>0</v>
      </c>
      <c r="AY218" s="37">
        <f t="shared" si="130"/>
        <v>0</v>
      </c>
      <c r="AZ218" s="37">
        <f t="shared" si="131"/>
        <v>0</v>
      </c>
    </row>
    <row r="219" spans="1:52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36">
        <f>((Tableau!F219*'Données de base'!$C$29)+(Tableau!G219*'Données de base'!$C$28)+(Tableau!H219*'Données de base'!$C$27))</f>
        <v>0</v>
      </c>
      <c r="O219" s="37">
        <f>N219*'Données de base'!$C$11*I219</f>
        <v>0</v>
      </c>
      <c r="P219" s="37">
        <f>N219*'Données de base'!$C$12*J219</f>
        <v>0</v>
      </c>
      <c r="Q219" s="37">
        <f>N219*'Données de base'!$C$13*K219</f>
        <v>0</v>
      </c>
      <c r="R219" s="37">
        <f>N219*'Données de base'!$C$14*K219</f>
        <v>0</v>
      </c>
      <c r="S219" s="36">
        <f>((Tableau!F219*'Données de base'!$C$25)+(Tableau!G219*'Données de base'!$C$23)+(Tableau!H219*'Données de base'!$C$24))</f>
        <v>0</v>
      </c>
      <c r="T219" s="37">
        <f>S219*'Données de base'!$C$15*L219</f>
        <v>0</v>
      </c>
      <c r="U219" s="37">
        <f>S219*'Données de base'!$C$16</f>
        <v>0</v>
      </c>
      <c r="V219" s="37">
        <f>S219*'Données de base'!$C$17*M219</f>
        <v>0</v>
      </c>
      <c r="W219" s="37">
        <f>S219*'Données de base'!$C$18</f>
        <v>0</v>
      </c>
      <c r="X219" s="37">
        <f>P219/('Données de base'!$C$30/1000)</f>
        <v>0</v>
      </c>
      <c r="Y219" s="37">
        <f>U219/('Données de base'!$C$30/1000)</f>
        <v>0</v>
      </c>
      <c r="Z219" s="37">
        <f>W219/('Données de base'!$C$30/1000)</f>
        <v>0</v>
      </c>
      <c r="AA219" s="37">
        <f t="shared" si="106"/>
        <v>0</v>
      </c>
      <c r="AB219" s="37">
        <f t="shared" si="107"/>
        <v>0</v>
      </c>
      <c r="AC219" s="37">
        <f t="shared" si="108"/>
        <v>0</v>
      </c>
      <c r="AD219" s="37">
        <f t="shared" si="109"/>
        <v>0</v>
      </c>
      <c r="AE219" s="37">
        <f t="shared" si="110"/>
        <v>0</v>
      </c>
      <c r="AF219" s="37">
        <f t="shared" si="111"/>
        <v>0</v>
      </c>
      <c r="AG219" s="37">
        <f t="shared" si="112"/>
        <v>0</v>
      </c>
      <c r="AH219" s="37">
        <f t="shared" si="113"/>
        <v>0</v>
      </c>
      <c r="AI219" s="37">
        <f t="shared" si="114"/>
        <v>0</v>
      </c>
      <c r="AJ219" s="37">
        <f t="shared" si="115"/>
        <v>0</v>
      </c>
      <c r="AK219" s="37">
        <f t="shared" si="116"/>
        <v>0</v>
      </c>
      <c r="AL219" s="37">
        <f t="shared" si="117"/>
        <v>0</v>
      </c>
      <c r="AM219" s="37">
        <f t="shared" si="118"/>
        <v>0</v>
      </c>
      <c r="AN219" s="37">
        <f t="shared" si="119"/>
        <v>0</v>
      </c>
      <c r="AO219" s="37">
        <f t="shared" si="120"/>
        <v>0</v>
      </c>
      <c r="AP219" s="37">
        <f t="shared" si="121"/>
        <v>0</v>
      </c>
      <c r="AQ219" s="37">
        <f t="shared" si="122"/>
        <v>0</v>
      </c>
      <c r="AR219" s="37">
        <f t="shared" si="123"/>
        <v>0</v>
      </c>
      <c r="AS219" s="37">
        <f t="shared" si="124"/>
        <v>0</v>
      </c>
      <c r="AT219" s="37">
        <f t="shared" si="125"/>
        <v>0</v>
      </c>
      <c r="AU219" s="37">
        <f t="shared" si="126"/>
        <v>0</v>
      </c>
      <c r="AV219" s="37">
        <f t="shared" si="127"/>
        <v>0</v>
      </c>
      <c r="AW219" s="37">
        <f t="shared" si="128"/>
        <v>0</v>
      </c>
      <c r="AX219" s="37">
        <f t="shared" si="129"/>
        <v>0</v>
      </c>
      <c r="AY219" s="37">
        <f t="shared" si="130"/>
        <v>0</v>
      </c>
      <c r="AZ219" s="37">
        <f t="shared" si="131"/>
        <v>0</v>
      </c>
    </row>
    <row r="220" spans="1:52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36">
        <f>((Tableau!F220*'Données de base'!$C$29)+(Tableau!G220*'Données de base'!$C$28)+(Tableau!H220*'Données de base'!$C$27))</f>
        <v>0</v>
      </c>
      <c r="O220" s="37">
        <f>N220*'Données de base'!$C$11*I220</f>
        <v>0</v>
      </c>
      <c r="P220" s="37">
        <f>N220*'Données de base'!$C$12*J220</f>
        <v>0</v>
      </c>
      <c r="Q220" s="37">
        <f>N220*'Données de base'!$C$13*K220</f>
        <v>0</v>
      </c>
      <c r="R220" s="37">
        <f>N220*'Données de base'!$C$14*K220</f>
        <v>0</v>
      </c>
      <c r="S220" s="36">
        <f>((Tableau!F220*'Données de base'!$C$25)+(Tableau!G220*'Données de base'!$C$23)+(Tableau!H220*'Données de base'!$C$24))</f>
        <v>0</v>
      </c>
      <c r="T220" s="37">
        <f>S220*'Données de base'!$C$15*L220</f>
        <v>0</v>
      </c>
      <c r="U220" s="37">
        <f>S220*'Données de base'!$C$16</f>
        <v>0</v>
      </c>
      <c r="V220" s="37">
        <f>S220*'Données de base'!$C$17*M220</f>
        <v>0</v>
      </c>
      <c r="W220" s="37">
        <f>S220*'Données de base'!$C$18</f>
        <v>0</v>
      </c>
      <c r="X220" s="37">
        <f>P220/('Données de base'!$C$30/1000)</f>
        <v>0</v>
      </c>
      <c r="Y220" s="37">
        <f>U220/('Données de base'!$C$30/1000)</f>
        <v>0</v>
      </c>
      <c r="Z220" s="37">
        <f>W220/('Données de base'!$C$30/1000)</f>
        <v>0</v>
      </c>
      <c r="AA220" s="37">
        <f t="shared" si="106"/>
        <v>0</v>
      </c>
      <c r="AB220" s="37">
        <f t="shared" si="107"/>
        <v>0</v>
      </c>
      <c r="AC220" s="37">
        <f t="shared" si="108"/>
        <v>0</v>
      </c>
      <c r="AD220" s="37">
        <f t="shared" si="109"/>
        <v>0</v>
      </c>
      <c r="AE220" s="37">
        <f t="shared" si="110"/>
        <v>0</v>
      </c>
      <c r="AF220" s="37">
        <f t="shared" si="111"/>
        <v>0</v>
      </c>
      <c r="AG220" s="37">
        <f t="shared" si="112"/>
        <v>0</v>
      </c>
      <c r="AH220" s="37">
        <f t="shared" si="113"/>
        <v>0</v>
      </c>
      <c r="AI220" s="37">
        <f t="shared" si="114"/>
        <v>0</v>
      </c>
      <c r="AJ220" s="37">
        <f t="shared" si="115"/>
        <v>0</v>
      </c>
      <c r="AK220" s="37">
        <f t="shared" si="116"/>
        <v>0</v>
      </c>
      <c r="AL220" s="37">
        <f t="shared" si="117"/>
        <v>0</v>
      </c>
      <c r="AM220" s="37">
        <f t="shared" si="118"/>
        <v>0</v>
      </c>
      <c r="AN220" s="37">
        <f t="shared" si="119"/>
        <v>0</v>
      </c>
      <c r="AO220" s="37">
        <f t="shared" si="120"/>
        <v>0</v>
      </c>
      <c r="AP220" s="37">
        <f t="shared" si="121"/>
        <v>0</v>
      </c>
      <c r="AQ220" s="37">
        <f t="shared" si="122"/>
        <v>0</v>
      </c>
      <c r="AR220" s="37">
        <f t="shared" si="123"/>
        <v>0</v>
      </c>
      <c r="AS220" s="37">
        <f t="shared" si="124"/>
        <v>0</v>
      </c>
      <c r="AT220" s="37">
        <f t="shared" si="125"/>
        <v>0</v>
      </c>
      <c r="AU220" s="37">
        <f t="shared" si="126"/>
        <v>0</v>
      </c>
      <c r="AV220" s="37">
        <f t="shared" si="127"/>
        <v>0</v>
      </c>
      <c r="AW220" s="37">
        <f t="shared" si="128"/>
        <v>0</v>
      </c>
      <c r="AX220" s="37">
        <f t="shared" si="129"/>
        <v>0</v>
      </c>
      <c r="AY220" s="37">
        <f t="shared" si="130"/>
        <v>0</v>
      </c>
      <c r="AZ220" s="37">
        <f t="shared" si="131"/>
        <v>0</v>
      </c>
    </row>
    <row r="221" spans="1:52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36">
        <f>((Tableau!F221*'Données de base'!$C$29)+(Tableau!G221*'Données de base'!$C$28)+(Tableau!H221*'Données de base'!$C$27))</f>
        <v>0</v>
      </c>
      <c r="O221" s="37">
        <f>N221*'Données de base'!$C$11*I221</f>
        <v>0</v>
      </c>
      <c r="P221" s="37">
        <f>N221*'Données de base'!$C$12*J221</f>
        <v>0</v>
      </c>
      <c r="Q221" s="37">
        <f>N221*'Données de base'!$C$13*K221</f>
        <v>0</v>
      </c>
      <c r="R221" s="37">
        <f>N221*'Données de base'!$C$14*K221</f>
        <v>0</v>
      </c>
      <c r="S221" s="36">
        <f>((Tableau!F221*'Données de base'!$C$25)+(Tableau!G221*'Données de base'!$C$23)+(Tableau!H221*'Données de base'!$C$24))</f>
        <v>0</v>
      </c>
      <c r="T221" s="37">
        <f>S221*'Données de base'!$C$15*L221</f>
        <v>0</v>
      </c>
      <c r="U221" s="37">
        <f>S221*'Données de base'!$C$16</f>
        <v>0</v>
      </c>
      <c r="V221" s="37">
        <f>S221*'Données de base'!$C$17*M221</f>
        <v>0</v>
      </c>
      <c r="W221" s="37">
        <f>S221*'Données de base'!$C$18</f>
        <v>0</v>
      </c>
      <c r="X221" s="37">
        <f>P221/('Données de base'!$C$30/1000)</f>
        <v>0</v>
      </c>
      <c r="Y221" s="37">
        <f>U221/('Données de base'!$C$30/1000)</f>
        <v>0</v>
      </c>
      <c r="Z221" s="37">
        <f>W221/('Données de base'!$C$30/1000)</f>
        <v>0</v>
      </c>
      <c r="AA221" s="37">
        <f t="shared" si="106"/>
        <v>0</v>
      </c>
      <c r="AB221" s="37">
        <f t="shared" si="107"/>
        <v>0</v>
      </c>
      <c r="AC221" s="37">
        <f t="shared" si="108"/>
        <v>0</v>
      </c>
      <c r="AD221" s="37">
        <f t="shared" si="109"/>
        <v>0</v>
      </c>
      <c r="AE221" s="37">
        <f t="shared" si="110"/>
        <v>0</v>
      </c>
      <c r="AF221" s="37">
        <f t="shared" si="111"/>
        <v>0</v>
      </c>
      <c r="AG221" s="37">
        <f t="shared" si="112"/>
        <v>0</v>
      </c>
      <c r="AH221" s="37">
        <f t="shared" si="113"/>
        <v>0</v>
      </c>
      <c r="AI221" s="37">
        <f t="shared" si="114"/>
        <v>0</v>
      </c>
      <c r="AJ221" s="37">
        <f t="shared" si="115"/>
        <v>0</v>
      </c>
      <c r="AK221" s="37">
        <f t="shared" si="116"/>
        <v>0</v>
      </c>
      <c r="AL221" s="37">
        <f t="shared" si="117"/>
        <v>0</v>
      </c>
      <c r="AM221" s="37">
        <f t="shared" si="118"/>
        <v>0</v>
      </c>
      <c r="AN221" s="37">
        <f t="shared" si="119"/>
        <v>0</v>
      </c>
      <c r="AO221" s="37">
        <f t="shared" si="120"/>
        <v>0</v>
      </c>
      <c r="AP221" s="37">
        <f t="shared" si="121"/>
        <v>0</v>
      </c>
      <c r="AQ221" s="37">
        <f t="shared" si="122"/>
        <v>0</v>
      </c>
      <c r="AR221" s="37">
        <f t="shared" si="123"/>
        <v>0</v>
      </c>
      <c r="AS221" s="37">
        <f t="shared" si="124"/>
        <v>0</v>
      </c>
      <c r="AT221" s="37">
        <f t="shared" si="125"/>
        <v>0</v>
      </c>
      <c r="AU221" s="37">
        <f t="shared" si="126"/>
        <v>0</v>
      </c>
      <c r="AV221" s="37">
        <f t="shared" si="127"/>
        <v>0</v>
      </c>
      <c r="AW221" s="37">
        <f t="shared" si="128"/>
        <v>0</v>
      </c>
      <c r="AX221" s="37">
        <f t="shared" si="129"/>
        <v>0</v>
      </c>
      <c r="AY221" s="37">
        <f t="shared" si="130"/>
        <v>0</v>
      </c>
      <c r="AZ221" s="37">
        <f t="shared" si="131"/>
        <v>0</v>
      </c>
    </row>
    <row r="222" spans="1:52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36">
        <f>((Tableau!F222*'Données de base'!$C$29)+(Tableau!G222*'Données de base'!$C$28)+(Tableau!H222*'Données de base'!$C$27))</f>
        <v>0</v>
      </c>
      <c r="O222" s="37">
        <f>N222*'Données de base'!$C$11*I222</f>
        <v>0</v>
      </c>
      <c r="P222" s="37">
        <f>N222*'Données de base'!$C$12*J222</f>
        <v>0</v>
      </c>
      <c r="Q222" s="37">
        <f>N222*'Données de base'!$C$13*K222</f>
        <v>0</v>
      </c>
      <c r="R222" s="37">
        <f>N222*'Données de base'!$C$14*K222</f>
        <v>0</v>
      </c>
      <c r="S222" s="36">
        <f>((Tableau!F222*'Données de base'!$C$25)+(Tableau!G222*'Données de base'!$C$23)+(Tableau!H222*'Données de base'!$C$24))</f>
        <v>0</v>
      </c>
      <c r="T222" s="37">
        <f>S222*'Données de base'!$C$15*L222</f>
        <v>0</v>
      </c>
      <c r="U222" s="37">
        <f>S222*'Données de base'!$C$16</f>
        <v>0</v>
      </c>
      <c r="V222" s="37">
        <f>S222*'Données de base'!$C$17*M222</f>
        <v>0</v>
      </c>
      <c r="W222" s="37">
        <f>S222*'Données de base'!$C$18</f>
        <v>0</v>
      </c>
      <c r="X222" s="37">
        <f>P222/('Données de base'!$C$30/1000)</f>
        <v>0</v>
      </c>
      <c r="Y222" s="37">
        <f>U222/('Données de base'!$C$30/1000)</f>
        <v>0</v>
      </c>
      <c r="Z222" s="37">
        <f>W222/('Données de base'!$C$30/1000)</f>
        <v>0</v>
      </c>
      <c r="AA222" s="37">
        <f t="shared" si="106"/>
        <v>0</v>
      </c>
      <c r="AB222" s="37">
        <f t="shared" si="107"/>
        <v>0</v>
      </c>
      <c r="AC222" s="37">
        <f t="shared" si="108"/>
        <v>0</v>
      </c>
      <c r="AD222" s="37">
        <f t="shared" si="109"/>
        <v>0</v>
      </c>
      <c r="AE222" s="37">
        <f t="shared" si="110"/>
        <v>0</v>
      </c>
      <c r="AF222" s="37">
        <f t="shared" si="111"/>
        <v>0</v>
      </c>
      <c r="AG222" s="37">
        <f t="shared" si="112"/>
        <v>0</v>
      </c>
      <c r="AH222" s="37">
        <f t="shared" si="113"/>
        <v>0</v>
      </c>
      <c r="AI222" s="37">
        <f t="shared" si="114"/>
        <v>0</v>
      </c>
      <c r="AJ222" s="37">
        <f t="shared" si="115"/>
        <v>0</v>
      </c>
      <c r="AK222" s="37">
        <f t="shared" si="116"/>
        <v>0</v>
      </c>
      <c r="AL222" s="37">
        <f t="shared" si="117"/>
        <v>0</v>
      </c>
      <c r="AM222" s="37">
        <f t="shared" si="118"/>
        <v>0</v>
      </c>
      <c r="AN222" s="37">
        <f t="shared" si="119"/>
        <v>0</v>
      </c>
      <c r="AO222" s="37">
        <f t="shared" si="120"/>
        <v>0</v>
      </c>
      <c r="AP222" s="37">
        <f t="shared" si="121"/>
        <v>0</v>
      </c>
      <c r="AQ222" s="37">
        <f t="shared" si="122"/>
        <v>0</v>
      </c>
      <c r="AR222" s="37">
        <f t="shared" si="123"/>
        <v>0</v>
      </c>
      <c r="AS222" s="37">
        <f t="shared" si="124"/>
        <v>0</v>
      </c>
      <c r="AT222" s="37">
        <f t="shared" si="125"/>
        <v>0</v>
      </c>
      <c r="AU222" s="37">
        <f t="shared" si="126"/>
        <v>0</v>
      </c>
      <c r="AV222" s="37">
        <f t="shared" si="127"/>
        <v>0</v>
      </c>
      <c r="AW222" s="37">
        <f t="shared" si="128"/>
        <v>0</v>
      </c>
      <c r="AX222" s="37">
        <f t="shared" si="129"/>
        <v>0</v>
      </c>
      <c r="AY222" s="37">
        <f t="shared" si="130"/>
        <v>0</v>
      </c>
      <c r="AZ222" s="37">
        <f t="shared" si="131"/>
        <v>0</v>
      </c>
    </row>
    <row r="223" spans="1:52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36">
        <f>((Tableau!F223*'Données de base'!$C$29)+(Tableau!G223*'Données de base'!$C$28)+(Tableau!H223*'Données de base'!$C$27))</f>
        <v>0</v>
      </c>
      <c r="O223" s="37">
        <f>N223*'Données de base'!$C$11*I223</f>
        <v>0</v>
      </c>
      <c r="P223" s="37">
        <f>N223*'Données de base'!$C$12*J223</f>
        <v>0</v>
      </c>
      <c r="Q223" s="37">
        <f>N223*'Données de base'!$C$13*K223</f>
        <v>0</v>
      </c>
      <c r="R223" s="37">
        <f>N223*'Données de base'!$C$14*K223</f>
        <v>0</v>
      </c>
      <c r="S223" s="36">
        <f>((Tableau!F223*'Données de base'!$C$25)+(Tableau!G223*'Données de base'!$C$23)+(Tableau!H223*'Données de base'!$C$24))</f>
        <v>0</v>
      </c>
      <c r="T223" s="37">
        <f>S223*'Données de base'!$C$15*L223</f>
        <v>0</v>
      </c>
      <c r="U223" s="37">
        <f>S223*'Données de base'!$C$16</f>
        <v>0</v>
      </c>
      <c r="V223" s="37">
        <f>S223*'Données de base'!$C$17*M223</f>
        <v>0</v>
      </c>
      <c r="W223" s="37">
        <f>S223*'Données de base'!$C$18</f>
        <v>0</v>
      </c>
      <c r="X223" s="37">
        <f>P223/('Données de base'!$C$30/1000)</f>
        <v>0</v>
      </c>
      <c r="Y223" s="37">
        <f>U223/('Données de base'!$C$30/1000)</f>
        <v>0</v>
      </c>
      <c r="Z223" s="37">
        <f>W223/('Données de base'!$C$30/1000)</f>
        <v>0</v>
      </c>
      <c r="AA223" s="37">
        <f t="shared" si="106"/>
        <v>0</v>
      </c>
      <c r="AB223" s="37">
        <f t="shared" si="107"/>
        <v>0</v>
      </c>
      <c r="AC223" s="37">
        <f t="shared" si="108"/>
        <v>0</v>
      </c>
      <c r="AD223" s="37">
        <f t="shared" si="109"/>
        <v>0</v>
      </c>
      <c r="AE223" s="37">
        <f t="shared" si="110"/>
        <v>0</v>
      </c>
      <c r="AF223" s="37">
        <f t="shared" si="111"/>
        <v>0</v>
      </c>
      <c r="AG223" s="37">
        <f t="shared" si="112"/>
        <v>0</v>
      </c>
      <c r="AH223" s="37">
        <f t="shared" si="113"/>
        <v>0</v>
      </c>
      <c r="AI223" s="37">
        <f t="shared" si="114"/>
        <v>0</v>
      </c>
      <c r="AJ223" s="37">
        <f t="shared" si="115"/>
        <v>0</v>
      </c>
      <c r="AK223" s="37">
        <f t="shared" si="116"/>
        <v>0</v>
      </c>
      <c r="AL223" s="37">
        <f t="shared" si="117"/>
        <v>0</v>
      </c>
      <c r="AM223" s="37">
        <f t="shared" si="118"/>
        <v>0</v>
      </c>
      <c r="AN223" s="37">
        <f t="shared" si="119"/>
        <v>0</v>
      </c>
      <c r="AO223" s="37">
        <f t="shared" si="120"/>
        <v>0</v>
      </c>
      <c r="AP223" s="37">
        <f t="shared" si="121"/>
        <v>0</v>
      </c>
      <c r="AQ223" s="37">
        <f t="shared" si="122"/>
        <v>0</v>
      </c>
      <c r="AR223" s="37">
        <f t="shared" si="123"/>
        <v>0</v>
      </c>
      <c r="AS223" s="37">
        <f t="shared" si="124"/>
        <v>0</v>
      </c>
      <c r="AT223" s="37">
        <f t="shared" si="125"/>
        <v>0</v>
      </c>
      <c r="AU223" s="37">
        <f t="shared" si="126"/>
        <v>0</v>
      </c>
      <c r="AV223" s="37">
        <f t="shared" si="127"/>
        <v>0</v>
      </c>
      <c r="AW223" s="37">
        <f t="shared" si="128"/>
        <v>0</v>
      </c>
      <c r="AX223" s="37">
        <f t="shared" si="129"/>
        <v>0</v>
      </c>
      <c r="AY223" s="37">
        <f t="shared" si="130"/>
        <v>0</v>
      </c>
      <c r="AZ223" s="37">
        <f t="shared" si="131"/>
        <v>0</v>
      </c>
    </row>
    <row r="224" spans="1:52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36">
        <f>((Tableau!F224*'Données de base'!$C$29)+(Tableau!G224*'Données de base'!$C$28)+(Tableau!H224*'Données de base'!$C$27))</f>
        <v>0</v>
      </c>
      <c r="O224" s="37">
        <f>N224*'Données de base'!$C$11*I224</f>
        <v>0</v>
      </c>
      <c r="P224" s="37">
        <f>N224*'Données de base'!$C$12*J224</f>
        <v>0</v>
      </c>
      <c r="Q224" s="37">
        <f>N224*'Données de base'!$C$13*K224</f>
        <v>0</v>
      </c>
      <c r="R224" s="37">
        <f>N224*'Données de base'!$C$14*K224</f>
        <v>0</v>
      </c>
      <c r="S224" s="36">
        <f>((Tableau!F224*'Données de base'!$C$25)+(Tableau!G224*'Données de base'!$C$23)+(Tableau!H224*'Données de base'!$C$24))</f>
        <v>0</v>
      </c>
      <c r="T224" s="37">
        <f>S224*'Données de base'!$C$15*L224</f>
        <v>0</v>
      </c>
      <c r="U224" s="37">
        <f>S224*'Données de base'!$C$16</f>
        <v>0</v>
      </c>
      <c r="V224" s="37">
        <f>S224*'Données de base'!$C$17*M224</f>
        <v>0</v>
      </c>
      <c r="W224" s="37">
        <f>S224*'Données de base'!$C$18</f>
        <v>0</v>
      </c>
      <c r="X224" s="37">
        <f>P224/('Données de base'!$C$30/1000)</f>
        <v>0</v>
      </c>
      <c r="Y224" s="37">
        <f>U224/('Données de base'!$C$30/1000)</f>
        <v>0</v>
      </c>
      <c r="Z224" s="37">
        <f>W224/('Données de base'!$C$30/1000)</f>
        <v>0</v>
      </c>
      <c r="AA224" s="37">
        <f t="shared" si="106"/>
        <v>0</v>
      </c>
      <c r="AB224" s="37">
        <f t="shared" si="107"/>
        <v>0</v>
      </c>
      <c r="AC224" s="37">
        <f t="shared" si="108"/>
        <v>0</v>
      </c>
      <c r="AD224" s="37">
        <f t="shared" si="109"/>
        <v>0</v>
      </c>
      <c r="AE224" s="37">
        <f t="shared" si="110"/>
        <v>0</v>
      </c>
      <c r="AF224" s="37">
        <f t="shared" si="111"/>
        <v>0</v>
      </c>
      <c r="AG224" s="37">
        <f t="shared" si="112"/>
        <v>0</v>
      </c>
      <c r="AH224" s="37">
        <f t="shared" si="113"/>
        <v>0</v>
      </c>
      <c r="AI224" s="37">
        <f t="shared" si="114"/>
        <v>0</v>
      </c>
      <c r="AJ224" s="37">
        <f t="shared" si="115"/>
        <v>0</v>
      </c>
      <c r="AK224" s="37">
        <f t="shared" si="116"/>
        <v>0</v>
      </c>
      <c r="AL224" s="37">
        <f t="shared" si="117"/>
        <v>0</v>
      </c>
      <c r="AM224" s="37">
        <f t="shared" si="118"/>
        <v>0</v>
      </c>
      <c r="AN224" s="37">
        <f t="shared" si="119"/>
        <v>0</v>
      </c>
      <c r="AO224" s="37">
        <f t="shared" si="120"/>
        <v>0</v>
      </c>
      <c r="AP224" s="37">
        <f t="shared" si="121"/>
        <v>0</v>
      </c>
      <c r="AQ224" s="37">
        <f t="shared" si="122"/>
        <v>0</v>
      </c>
      <c r="AR224" s="37">
        <f t="shared" si="123"/>
        <v>0</v>
      </c>
      <c r="AS224" s="37">
        <f t="shared" si="124"/>
        <v>0</v>
      </c>
      <c r="AT224" s="37">
        <f t="shared" si="125"/>
        <v>0</v>
      </c>
      <c r="AU224" s="37">
        <f t="shared" si="126"/>
        <v>0</v>
      </c>
      <c r="AV224" s="37">
        <f t="shared" si="127"/>
        <v>0</v>
      </c>
      <c r="AW224" s="37">
        <f t="shared" si="128"/>
        <v>0</v>
      </c>
      <c r="AX224" s="37">
        <f t="shared" si="129"/>
        <v>0</v>
      </c>
      <c r="AY224" s="37">
        <f t="shared" si="130"/>
        <v>0</v>
      </c>
      <c r="AZ224" s="37">
        <f t="shared" si="131"/>
        <v>0</v>
      </c>
    </row>
    <row r="225" spans="1:52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36">
        <f>((Tableau!F225*'Données de base'!$C$29)+(Tableau!G225*'Données de base'!$C$28)+(Tableau!H225*'Données de base'!$C$27))</f>
        <v>0</v>
      </c>
      <c r="O225" s="37">
        <f>N225*'Données de base'!$C$11*I225</f>
        <v>0</v>
      </c>
      <c r="P225" s="37">
        <f>N225*'Données de base'!$C$12*J225</f>
        <v>0</v>
      </c>
      <c r="Q225" s="37">
        <f>N225*'Données de base'!$C$13*K225</f>
        <v>0</v>
      </c>
      <c r="R225" s="37">
        <f>N225*'Données de base'!$C$14*K225</f>
        <v>0</v>
      </c>
      <c r="S225" s="36">
        <f>((Tableau!F225*'Données de base'!$C$25)+(Tableau!G225*'Données de base'!$C$23)+(Tableau!H225*'Données de base'!$C$24))</f>
        <v>0</v>
      </c>
      <c r="T225" s="37">
        <f>S225*'Données de base'!$C$15*L225</f>
        <v>0</v>
      </c>
      <c r="U225" s="37">
        <f>S225*'Données de base'!$C$16</f>
        <v>0</v>
      </c>
      <c r="V225" s="37">
        <f>S225*'Données de base'!$C$17*M225</f>
        <v>0</v>
      </c>
      <c r="W225" s="37">
        <f>S225*'Données de base'!$C$18</f>
        <v>0</v>
      </c>
      <c r="X225" s="37">
        <f>P225/('Données de base'!$C$30/1000)</f>
        <v>0</v>
      </c>
      <c r="Y225" s="37">
        <f>U225/('Données de base'!$C$30/1000)</f>
        <v>0</v>
      </c>
      <c r="Z225" s="37">
        <f>W225/('Données de base'!$C$30/1000)</f>
        <v>0</v>
      </c>
      <c r="AA225" s="37">
        <f t="shared" si="106"/>
        <v>0</v>
      </c>
      <c r="AB225" s="37">
        <f t="shared" si="107"/>
        <v>0</v>
      </c>
      <c r="AC225" s="37">
        <f t="shared" si="108"/>
        <v>0</v>
      </c>
      <c r="AD225" s="37">
        <f t="shared" si="109"/>
        <v>0</v>
      </c>
      <c r="AE225" s="37">
        <f t="shared" si="110"/>
        <v>0</v>
      </c>
      <c r="AF225" s="37">
        <f t="shared" si="111"/>
        <v>0</v>
      </c>
      <c r="AG225" s="37">
        <f t="shared" si="112"/>
        <v>0</v>
      </c>
      <c r="AH225" s="37">
        <f t="shared" si="113"/>
        <v>0</v>
      </c>
      <c r="AI225" s="37">
        <f t="shared" si="114"/>
        <v>0</v>
      </c>
      <c r="AJ225" s="37">
        <f t="shared" si="115"/>
        <v>0</v>
      </c>
      <c r="AK225" s="37">
        <f t="shared" si="116"/>
        <v>0</v>
      </c>
      <c r="AL225" s="37">
        <f t="shared" si="117"/>
        <v>0</v>
      </c>
      <c r="AM225" s="37">
        <f t="shared" si="118"/>
        <v>0</v>
      </c>
      <c r="AN225" s="37">
        <f t="shared" si="119"/>
        <v>0</v>
      </c>
      <c r="AO225" s="37">
        <f t="shared" si="120"/>
        <v>0</v>
      </c>
      <c r="AP225" s="37">
        <f t="shared" si="121"/>
        <v>0</v>
      </c>
      <c r="AQ225" s="37">
        <f t="shared" si="122"/>
        <v>0</v>
      </c>
      <c r="AR225" s="37">
        <f t="shared" si="123"/>
        <v>0</v>
      </c>
      <c r="AS225" s="37">
        <f t="shared" si="124"/>
        <v>0</v>
      </c>
      <c r="AT225" s="37">
        <f t="shared" si="125"/>
        <v>0</v>
      </c>
      <c r="AU225" s="37">
        <f t="shared" si="126"/>
        <v>0</v>
      </c>
      <c r="AV225" s="37">
        <f t="shared" si="127"/>
        <v>0</v>
      </c>
      <c r="AW225" s="37">
        <f t="shared" si="128"/>
        <v>0</v>
      </c>
      <c r="AX225" s="37">
        <f t="shared" si="129"/>
        <v>0</v>
      </c>
      <c r="AY225" s="37">
        <f t="shared" si="130"/>
        <v>0</v>
      </c>
      <c r="AZ225" s="37">
        <f t="shared" si="131"/>
        <v>0</v>
      </c>
    </row>
    <row r="226" spans="1:52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36">
        <f>((Tableau!F226*'Données de base'!$C$29)+(Tableau!G226*'Données de base'!$C$28)+(Tableau!H226*'Données de base'!$C$27))</f>
        <v>0</v>
      </c>
      <c r="O226" s="37">
        <f>N226*'Données de base'!$C$11*I226</f>
        <v>0</v>
      </c>
      <c r="P226" s="37">
        <f>N226*'Données de base'!$C$12*J226</f>
        <v>0</v>
      </c>
      <c r="Q226" s="37">
        <f>N226*'Données de base'!$C$13*K226</f>
        <v>0</v>
      </c>
      <c r="R226" s="37">
        <f>N226*'Données de base'!$C$14*K226</f>
        <v>0</v>
      </c>
      <c r="S226" s="36">
        <f>((Tableau!F226*'Données de base'!$C$25)+(Tableau!G226*'Données de base'!$C$23)+(Tableau!H226*'Données de base'!$C$24))</f>
        <v>0</v>
      </c>
      <c r="T226" s="37">
        <f>S226*'Données de base'!$C$15*L226</f>
        <v>0</v>
      </c>
      <c r="U226" s="37">
        <f>S226*'Données de base'!$C$16</f>
        <v>0</v>
      </c>
      <c r="V226" s="37">
        <f>S226*'Données de base'!$C$17*M226</f>
        <v>0</v>
      </c>
      <c r="W226" s="37">
        <f>S226*'Données de base'!$C$18</f>
        <v>0</v>
      </c>
      <c r="X226" s="37">
        <f>P226/('Données de base'!$C$30/1000)</f>
        <v>0</v>
      </c>
      <c r="Y226" s="37">
        <f>U226/('Données de base'!$C$30/1000)</f>
        <v>0</v>
      </c>
      <c r="Z226" s="37">
        <f>W226/('Données de base'!$C$30/1000)</f>
        <v>0</v>
      </c>
      <c r="AA226" s="37">
        <f t="shared" si="106"/>
        <v>0</v>
      </c>
      <c r="AB226" s="37">
        <f t="shared" si="107"/>
        <v>0</v>
      </c>
      <c r="AC226" s="37">
        <f t="shared" si="108"/>
        <v>0</v>
      </c>
      <c r="AD226" s="37">
        <f t="shared" si="109"/>
        <v>0</v>
      </c>
      <c r="AE226" s="37">
        <f t="shared" si="110"/>
        <v>0</v>
      </c>
      <c r="AF226" s="37">
        <f t="shared" si="111"/>
        <v>0</v>
      </c>
      <c r="AG226" s="37">
        <f t="shared" si="112"/>
        <v>0</v>
      </c>
      <c r="AH226" s="37">
        <f t="shared" si="113"/>
        <v>0</v>
      </c>
      <c r="AI226" s="37">
        <f t="shared" si="114"/>
        <v>0</v>
      </c>
      <c r="AJ226" s="37">
        <f t="shared" si="115"/>
        <v>0</v>
      </c>
      <c r="AK226" s="37">
        <f t="shared" si="116"/>
        <v>0</v>
      </c>
      <c r="AL226" s="37">
        <f t="shared" si="117"/>
        <v>0</v>
      </c>
      <c r="AM226" s="37">
        <f t="shared" si="118"/>
        <v>0</v>
      </c>
      <c r="AN226" s="37">
        <f t="shared" si="119"/>
        <v>0</v>
      </c>
      <c r="AO226" s="37">
        <f t="shared" si="120"/>
        <v>0</v>
      </c>
      <c r="AP226" s="37">
        <f t="shared" si="121"/>
        <v>0</v>
      </c>
      <c r="AQ226" s="37">
        <f t="shared" si="122"/>
        <v>0</v>
      </c>
      <c r="AR226" s="37">
        <f t="shared" si="123"/>
        <v>0</v>
      </c>
      <c r="AS226" s="37">
        <f t="shared" si="124"/>
        <v>0</v>
      </c>
      <c r="AT226" s="37">
        <f t="shared" si="125"/>
        <v>0</v>
      </c>
      <c r="AU226" s="37">
        <f t="shared" si="126"/>
        <v>0</v>
      </c>
      <c r="AV226" s="37">
        <f t="shared" si="127"/>
        <v>0</v>
      </c>
      <c r="AW226" s="37">
        <f t="shared" si="128"/>
        <v>0</v>
      </c>
      <c r="AX226" s="37">
        <f t="shared" si="129"/>
        <v>0</v>
      </c>
      <c r="AY226" s="37">
        <f t="shared" si="130"/>
        <v>0</v>
      </c>
      <c r="AZ226" s="37">
        <f t="shared" si="131"/>
        <v>0</v>
      </c>
    </row>
    <row r="227" spans="1:52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36">
        <f>((Tableau!F227*'Données de base'!$C$29)+(Tableau!G227*'Données de base'!$C$28)+(Tableau!H227*'Données de base'!$C$27))</f>
        <v>0</v>
      </c>
      <c r="O227" s="37">
        <f>N227*'Données de base'!$C$11*I227</f>
        <v>0</v>
      </c>
      <c r="P227" s="37">
        <f>N227*'Données de base'!$C$12*J227</f>
        <v>0</v>
      </c>
      <c r="Q227" s="37">
        <f>N227*'Données de base'!$C$13*K227</f>
        <v>0</v>
      </c>
      <c r="R227" s="37">
        <f>N227*'Données de base'!$C$14*K227</f>
        <v>0</v>
      </c>
      <c r="S227" s="36">
        <f>((Tableau!F227*'Données de base'!$C$25)+(Tableau!G227*'Données de base'!$C$23)+(Tableau!H227*'Données de base'!$C$24))</f>
        <v>0</v>
      </c>
      <c r="T227" s="37">
        <f>S227*'Données de base'!$C$15*L227</f>
        <v>0</v>
      </c>
      <c r="U227" s="37">
        <f>S227*'Données de base'!$C$16</f>
        <v>0</v>
      </c>
      <c r="V227" s="37">
        <f>S227*'Données de base'!$C$17*M227</f>
        <v>0</v>
      </c>
      <c r="W227" s="37">
        <f>S227*'Données de base'!$C$18</f>
        <v>0</v>
      </c>
      <c r="X227" s="37">
        <f>P227/('Données de base'!$C$30/1000)</f>
        <v>0</v>
      </c>
      <c r="Y227" s="37">
        <f>U227/('Données de base'!$C$30/1000)</f>
        <v>0</v>
      </c>
      <c r="Z227" s="37">
        <f>W227/('Données de base'!$C$30/1000)</f>
        <v>0</v>
      </c>
      <c r="AA227" s="37">
        <f t="shared" si="106"/>
        <v>0</v>
      </c>
      <c r="AB227" s="37">
        <f t="shared" si="107"/>
        <v>0</v>
      </c>
      <c r="AC227" s="37">
        <f t="shared" si="108"/>
        <v>0</v>
      </c>
      <c r="AD227" s="37">
        <f t="shared" si="109"/>
        <v>0</v>
      </c>
      <c r="AE227" s="37">
        <f t="shared" si="110"/>
        <v>0</v>
      </c>
      <c r="AF227" s="37">
        <f t="shared" si="111"/>
        <v>0</v>
      </c>
      <c r="AG227" s="37">
        <f t="shared" si="112"/>
        <v>0</v>
      </c>
      <c r="AH227" s="37">
        <f t="shared" si="113"/>
        <v>0</v>
      </c>
      <c r="AI227" s="37">
        <f t="shared" si="114"/>
        <v>0</v>
      </c>
      <c r="AJ227" s="37">
        <f t="shared" si="115"/>
        <v>0</v>
      </c>
      <c r="AK227" s="37">
        <f t="shared" si="116"/>
        <v>0</v>
      </c>
      <c r="AL227" s="37">
        <f t="shared" si="117"/>
        <v>0</v>
      </c>
      <c r="AM227" s="37">
        <f t="shared" si="118"/>
        <v>0</v>
      </c>
      <c r="AN227" s="37">
        <f t="shared" si="119"/>
        <v>0</v>
      </c>
      <c r="AO227" s="37">
        <f t="shared" si="120"/>
        <v>0</v>
      </c>
      <c r="AP227" s="37">
        <f t="shared" si="121"/>
        <v>0</v>
      </c>
      <c r="AQ227" s="37">
        <f t="shared" si="122"/>
        <v>0</v>
      </c>
      <c r="AR227" s="37">
        <f t="shared" si="123"/>
        <v>0</v>
      </c>
      <c r="AS227" s="37">
        <f t="shared" si="124"/>
        <v>0</v>
      </c>
      <c r="AT227" s="37">
        <f t="shared" si="125"/>
        <v>0</v>
      </c>
      <c r="AU227" s="37">
        <f t="shared" si="126"/>
        <v>0</v>
      </c>
      <c r="AV227" s="37">
        <f t="shared" si="127"/>
        <v>0</v>
      </c>
      <c r="AW227" s="37">
        <f t="shared" si="128"/>
        <v>0</v>
      </c>
      <c r="AX227" s="37">
        <f t="shared" si="129"/>
        <v>0</v>
      </c>
      <c r="AY227" s="37">
        <f t="shared" si="130"/>
        <v>0</v>
      </c>
      <c r="AZ227" s="37">
        <f t="shared" si="131"/>
        <v>0</v>
      </c>
    </row>
    <row r="228" spans="1:52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36">
        <f>((Tableau!F228*'Données de base'!$C$29)+(Tableau!G228*'Données de base'!$C$28)+(Tableau!H228*'Données de base'!$C$27))</f>
        <v>0</v>
      </c>
      <c r="O228" s="37">
        <f>N228*'Données de base'!$C$11*I228</f>
        <v>0</v>
      </c>
      <c r="P228" s="37">
        <f>N228*'Données de base'!$C$12*J228</f>
        <v>0</v>
      </c>
      <c r="Q228" s="37">
        <f>N228*'Données de base'!$C$13*K228</f>
        <v>0</v>
      </c>
      <c r="R228" s="37">
        <f>N228*'Données de base'!$C$14*K228</f>
        <v>0</v>
      </c>
      <c r="S228" s="36">
        <f>((Tableau!F228*'Données de base'!$C$25)+(Tableau!G228*'Données de base'!$C$23)+(Tableau!H228*'Données de base'!$C$24))</f>
        <v>0</v>
      </c>
      <c r="T228" s="37">
        <f>S228*'Données de base'!$C$15*L228</f>
        <v>0</v>
      </c>
      <c r="U228" s="37">
        <f>S228*'Données de base'!$C$16</f>
        <v>0</v>
      </c>
      <c r="V228" s="37">
        <f>S228*'Données de base'!$C$17*M228</f>
        <v>0</v>
      </c>
      <c r="W228" s="37">
        <f>S228*'Données de base'!$C$18</f>
        <v>0</v>
      </c>
      <c r="X228" s="37">
        <f>P228/('Données de base'!$C$30/1000)</f>
        <v>0</v>
      </c>
      <c r="Y228" s="37">
        <f>U228/('Données de base'!$C$30/1000)</f>
        <v>0</v>
      </c>
      <c r="Z228" s="37">
        <f>W228/('Données de base'!$C$30/1000)</f>
        <v>0</v>
      </c>
      <c r="AA228" s="37">
        <f t="shared" si="106"/>
        <v>0</v>
      </c>
      <c r="AB228" s="37">
        <f t="shared" si="107"/>
        <v>0</v>
      </c>
      <c r="AC228" s="37">
        <f t="shared" si="108"/>
        <v>0</v>
      </c>
      <c r="AD228" s="37">
        <f t="shared" si="109"/>
        <v>0</v>
      </c>
      <c r="AE228" s="37">
        <f t="shared" si="110"/>
        <v>0</v>
      </c>
      <c r="AF228" s="37">
        <f t="shared" si="111"/>
        <v>0</v>
      </c>
      <c r="AG228" s="37">
        <f t="shared" si="112"/>
        <v>0</v>
      </c>
      <c r="AH228" s="37">
        <f t="shared" si="113"/>
        <v>0</v>
      </c>
      <c r="AI228" s="37">
        <f t="shared" si="114"/>
        <v>0</v>
      </c>
      <c r="AJ228" s="37">
        <f t="shared" si="115"/>
        <v>0</v>
      </c>
      <c r="AK228" s="37">
        <f t="shared" si="116"/>
        <v>0</v>
      </c>
      <c r="AL228" s="37">
        <f t="shared" si="117"/>
        <v>0</v>
      </c>
      <c r="AM228" s="37">
        <f t="shared" si="118"/>
        <v>0</v>
      </c>
      <c r="AN228" s="37">
        <f t="shared" si="119"/>
        <v>0</v>
      </c>
      <c r="AO228" s="37">
        <f t="shared" si="120"/>
        <v>0</v>
      </c>
      <c r="AP228" s="37">
        <f t="shared" si="121"/>
        <v>0</v>
      </c>
      <c r="AQ228" s="37">
        <f t="shared" si="122"/>
        <v>0</v>
      </c>
      <c r="AR228" s="37">
        <f t="shared" si="123"/>
        <v>0</v>
      </c>
      <c r="AS228" s="37">
        <f t="shared" si="124"/>
        <v>0</v>
      </c>
      <c r="AT228" s="37">
        <f t="shared" si="125"/>
        <v>0</v>
      </c>
      <c r="AU228" s="37">
        <f t="shared" si="126"/>
        <v>0</v>
      </c>
      <c r="AV228" s="37">
        <f t="shared" si="127"/>
        <v>0</v>
      </c>
      <c r="AW228" s="37">
        <f t="shared" si="128"/>
        <v>0</v>
      </c>
      <c r="AX228" s="37">
        <f t="shared" si="129"/>
        <v>0</v>
      </c>
      <c r="AY228" s="37">
        <f t="shared" si="130"/>
        <v>0</v>
      </c>
      <c r="AZ228" s="37">
        <f t="shared" si="131"/>
        <v>0</v>
      </c>
    </row>
    <row r="229" spans="1:52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36">
        <f>((Tableau!F229*'Données de base'!$C$29)+(Tableau!G229*'Données de base'!$C$28)+(Tableau!H229*'Données de base'!$C$27))</f>
        <v>0</v>
      </c>
      <c r="O229" s="37">
        <f>N229*'Données de base'!$C$11*I229</f>
        <v>0</v>
      </c>
      <c r="P229" s="37">
        <f>N229*'Données de base'!$C$12*J229</f>
        <v>0</v>
      </c>
      <c r="Q229" s="37">
        <f>N229*'Données de base'!$C$13*K229</f>
        <v>0</v>
      </c>
      <c r="R229" s="37">
        <f>N229*'Données de base'!$C$14*K229</f>
        <v>0</v>
      </c>
      <c r="S229" s="36">
        <f>((Tableau!F229*'Données de base'!$C$25)+(Tableau!G229*'Données de base'!$C$23)+(Tableau!H229*'Données de base'!$C$24))</f>
        <v>0</v>
      </c>
      <c r="T229" s="37">
        <f>S229*'Données de base'!$C$15*L229</f>
        <v>0</v>
      </c>
      <c r="U229" s="37">
        <f>S229*'Données de base'!$C$16</f>
        <v>0</v>
      </c>
      <c r="V229" s="37">
        <f>S229*'Données de base'!$C$17*M229</f>
        <v>0</v>
      </c>
      <c r="W229" s="37">
        <f>S229*'Données de base'!$C$18</f>
        <v>0</v>
      </c>
      <c r="X229" s="37">
        <f>P229/('Données de base'!$C$30/1000)</f>
        <v>0</v>
      </c>
      <c r="Y229" s="37">
        <f>U229/('Données de base'!$C$30/1000)</f>
        <v>0</v>
      </c>
      <c r="Z229" s="37">
        <f>W229/('Données de base'!$C$30/1000)</f>
        <v>0</v>
      </c>
      <c r="AA229" s="37">
        <f t="shared" si="106"/>
        <v>0</v>
      </c>
      <c r="AB229" s="37">
        <f t="shared" si="107"/>
        <v>0</v>
      </c>
      <c r="AC229" s="37">
        <f t="shared" si="108"/>
        <v>0</v>
      </c>
      <c r="AD229" s="37">
        <f t="shared" si="109"/>
        <v>0</v>
      </c>
      <c r="AE229" s="37">
        <f t="shared" si="110"/>
        <v>0</v>
      </c>
      <c r="AF229" s="37">
        <f t="shared" si="111"/>
        <v>0</v>
      </c>
      <c r="AG229" s="37">
        <f t="shared" si="112"/>
        <v>0</v>
      </c>
      <c r="AH229" s="37">
        <f t="shared" si="113"/>
        <v>0</v>
      </c>
      <c r="AI229" s="37">
        <f t="shared" si="114"/>
        <v>0</v>
      </c>
      <c r="AJ229" s="37">
        <f t="shared" si="115"/>
        <v>0</v>
      </c>
      <c r="AK229" s="37">
        <f t="shared" si="116"/>
        <v>0</v>
      </c>
      <c r="AL229" s="37">
        <f t="shared" si="117"/>
        <v>0</v>
      </c>
      <c r="AM229" s="37">
        <f t="shared" si="118"/>
        <v>0</v>
      </c>
      <c r="AN229" s="37">
        <f t="shared" si="119"/>
        <v>0</v>
      </c>
      <c r="AO229" s="37">
        <f t="shared" si="120"/>
        <v>0</v>
      </c>
      <c r="AP229" s="37">
        <f t="shared" si="121"/>
        <v>0</v>
      </c>
      <c r="AQ229" s="37">
        <f t="shared" si="122"/>
        <v>0</v>
      </c>
      <c r="AR229" s="37">
        <f t="shared" si="123"/>
        <v>0</v>
      </c>
      <c r="AS229" s="37">
        <f t="shared" si="124"/>
        <v>0</v>
      </c>
      <c r="AT229" s="37">
        <f t="shared" si="125"/>
        <v>0</v>
      </c>
      <c r="AU229" s="37">
        <f t="shared" si="126"/>
        <v>0</v>
      </c>
      <c r="AV229" s="37">
        <f t="shared" si="127"/>
        <v>0</v>
      </c>
      <c r="AW229" s="37">
        <f t="shared" si="128"/>
        <v>0</v>
      </c>
      <c r="AX229" s="37">
        <f t="shared" si="129"/>
        <v>0</v>
      </c>
      <c r="AY229" s="37">
        <f t="shared" si="130"/>
        <v>0</v>
      </c>
      <c r="AZ229" s="37">
        <f t="shared" si="131"/>
        <v>0</v>
      </c>
    </row>
    <row r="230" spans="1:52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36">
        <f>((Tableau!F230*'Données de base'!$C$29)+(Tableau!G230*'Données de base'!$C$28)+(Tableau!H230*'Données de base'!$C$27))</f>
        <v>0</v>
      </c>
      <c r="O230" s="37">
        <f>N230*'Données de base'!$C$11*I230</f>
        <v>0</v>
      </c>
      <c r="P230" s="37">
        <f>N230*'Données de base'!$C$12*J230</f>
        <v>0</v>
      </c>
      <c r="Q230" s="37">
        <f>N230*'Données de base'!$C$13*K230</f>
        <v>0</v>
      </c>
      <c r="R230" s="37">
        <f>N230*'Données de base'!$C$14*K230</f>
        <v>0</v>
      </c>
      <c r="S230" s="36">
        <f>((Tableau!F230*'Données de base'!$C$25)+(Tableau!G230*'Données de base'!$C$23)+(Tableau!H230*'Données de base'!$C$24))</f>
        <v>0</v>
      </c>
      <c r="T230" s="37">
        <f>S230*'Données de base'!$C$15*L230</f>
        <v>0</v>
      </c>
      <c r="U230" s="37">
        <f>S230*'Données de base'!$C$16</f>
        <v>0</v>
      </c>
      <c r="V230" s="37">
        <f>S230*'Données de base'!$C$17*M230</f>
        <v>0</v>
      </c>
      <c r="W230" s="37">
        <f>S230*'Données de base'!$C$18</f>
        <v>0</v>
      </c>
      <c r="X230" s="37">
        <f>P230/('Données de base'!$C$30/1000)</f>
        <v>0</v>
      </c>
      <c r="Y230" s="37">
        <f>U230/('Données de base'!$C$30/1000)</f>
        <v>0</v>
      </c>
      <c r="Z230" s="37">
        <f>W230/('Données de base'!$C$30/1000)</f>
        <v>0</v>
      </c>
      <c r="AA230" s="37">
        <f t="shared" si="106"/>
        <v>0</v>
      </c>
      <c r="AB230" s="37">
        <f t="shared" si="107"/>
        <v>0</v>
      </c>
      <c r="AC230" s="37">
        <f t="shared" si="108"/>
        <v>0</v>
      </c>
      <c r="AD230" s="37">
        <f t="shared" si="109"/>
        <v>0</v>
      </c>
      <c r="AE230" s="37">
        <f t="shared" si="110"/>
        <v>0</v>
      </c>
      <c r="AF230" s="37">
        <f t="shared" si="111"/>
        <v>0</v>
      </c>
      <c r="AG230" s="37">
        <f t="shared" si="112"/>
        <v>0</v>
      </c>
      <c r="AH230" s="37">
        <f t="shared" si="113"/>
        <v>0</v>
      </c>
      <c r="AI230" s="37">
        <f t="shared" si="114"/>
        <v>0</v>
      </c>
      <c r="AJ230" s="37">
        <f t="shared" si="115"/>
        <v>0</v>
      </c>
      <c r="AK230" s="37">
        <f t="shared" si="116"/>
        <v>0</v>
      </c>
      <c r="AL230" s="37">
        <f t="shared" si="117"/>
        <v>0</v>
      </c>
      <c r="AM230" s="37">
        <f t="shared" si="118"/>
        <v>0</v>
      </c>
      <c r="AN230" s="37">
        <f t="shared" si="119"/>
        <v>0</v>
      </c>
      <c r="AO230" s="37">
        <f t="shared" si="120"/>
        <v>0</v>
      </c>
      <c r="AP230" s="37">
        <f t="shared" si="121"/>
        <v>0</v>
      </c>
      <c r="AQ230" s="37">
        <f t="shared" si="122"/>
        <v>0</v>
      </c>
      <c r="AR230" s="37">
        <f t="shared" si="123"/>
        <v>0</v>
      </c>
      <c r="AS230" s="37">
        <f t="shared" si="124"/>
        <v>0</v>
      </c>
      <c r="AT230" s="37">
        <f t="shared" si="125"/>
        <v>0</v>
      </c>
      <c r="AU230" s="37">
        <f t="shared" si="126"/>
        <v>0</v>
      </c>
      <c r="AV230" s="37">
        <f t="shared" si="127"/>
        <v>0</v>
      </c>
      <c r="AW230" s="37">
        <f t="shared" si="128"/>
        <v>0</v>
      </c>
      <c r="AX230" s="37">
        <f t="shared" si="129"/>
        <v>0</v>
      </c>
      <c r="AY230" s="37">
        <f t="shared" si="130"/>
        <v>0</v>
      </c>
      <c r="AZ230" s="37">
        <f t="shared" si="131"/>
        <v>0</v>
      </c>
    </row>
    <row r="231" spans="1:52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36">
        <f>((Tableau!F231*'Données de base'!$C$29)+(Tableau!G231*'Données de base'!$C$28)+(Tableau!H231*'Données de base'!$C$27))</f>
        <v>0</v>
      </c>
      <c r="O231" s="37">
        <f>N231*'Données de base'!$C$11*I231</f>
        <v>0</v>
      </c>
      <c r="P231" s="37">
        <f>N231*'Données de base'!$C$12*J231</f>
        <v>0</v>
      </c>
      <c r="Q231" s="37">
        <f>N231*'Données de base'!$C$13*K231</f>
        <v>0</v>
      </c>
      <c r="R231" s="37">
        <f>N231*'Données de base'!$C$14*K231</f>
        <v>0</v>
      </c>
      <c r="S231" s="36">
        <f>((Tableau!F231*'Données de base'!$C$25)+(Tableau!G231*'Données de base'!$C$23)+(Tableau!H231*'Données de base'!$C$24))</f>
        <v>0</v>
      </c>
      <c r="T231" s="37">
        <f>S231*'Données de base'!$C$15*L231</f>
        <v>0</v>
      </c>
      <c r="U231" s="37">
        <f>S231*'Données de base'!$C$16</f>
        <v>0</v>
      </c>
      <c r="V231" s="37">
        <f>S231*'Données de base'!$C$17*M231</f>
        <v>0</v>
      </c>
      <c r="W231" s="37">
        <f>S231*'Données de base'!$C$18</f>
        <v>0</v>
      </c>
      <c r="X231" s="37">
        <f>P231/('Données de base'!$C$30/1000)</f>
        <v>0</v>
      </c>
      <c r="Y231" s="37">
        <f>U231/('Données de base'!$C$30/1000)</f>
        <v>0</v>
      </c>
      <c r="Z231" s="37">
        <f>W231/('Données de base'!$C$30/1000)</f>
        <v>0</v>
      </c>
      <c r="AA231" s="37">
        <f t="shared" si="106"/>
        <v>0</v>
      </c>
      <c r="AB231" s="37">
        <f t="shared" si="107"/>
        <v>0</v>
      </c>
      <c r="AC231" s="37">
        <f t="shared" si="108"/>
        <v>0</v>
      </c>
      <c r="AD231" s="37">
        <f t="shared" si="109"/>
        <v>0</v>
      </c>
      <c r="AE231" s="37">
        <f t="shared" si="110"/>
        <v>0</v>
      </c>
      <c r="AF231" s="37">
        <f t="shared" si="111"/>
        <v>0</v>
      </c>
      <c r="AG231" s="37">
        <f t="shared" si="112"/>
        <v>0</v>
      </c>
      <c r="AH231" s="37">
        <f t="shared" si="113"/>
        <v>0</v>
      </c>
      <c r="AI231" s="37">
        <f t="shared" si="114"/>
        <v>0</v>
      </c>
      <c r="AJ231" s="37">
        <f t="shared" si="115"/>
        <v>0</v>
      </c>
      <c r="AK231" s="37">
        <f t="shared" si="116"/>
        <v>0</v>
      </c>
      <c r="AL231" s="37">
        <f t="shared" si="117"/>
        <v>0</v>
      </c>
      <c r="AM231" s="37">
        <f t="shared" si="118"/>
        <v>0</v>
      </c>
      <c r="AN231" s="37">
        <f t="shared" si="119"/>
        <v>0</v>
      </c>
      <c r="AO231" s="37">
        <f t="shared" si="120"/>
        <v>0</v>
      </c>
      <c r="AP231" s="37">
        <f t="shared" si="121"/>
        <v>0</v>
      </c>
      <c r="AQ231" s="37">
        <f t="shared" si="122"/>
        <v>0</v>
      </c>
      <c r="AR231" s="37">
        <f t="shared" si="123"/>
        <v>0</v>
      </c>
      <c r="AS231" s="37">
        <f t="shared" si="124"/>
        <v>0</v>
      </c>
      <c r="AT231" s="37">
        <f t="shared" si="125"/>
        <v>0</v>
      </c>
      <c r="AU231" s="37">
        <f t="shared" si="126"/>
        <v>0</v>
      </c>
      <c r="AV231" s="37">
        <f t="shared" si="127"/>
        <v>0</v>
      </c>
      <c r="AW231" s="37">
        <f t="shared" si="128"/>
        <v>0</v>
      </c>
      <c r="AX231" s="37">
        <f t="shared" si="129"/>
        <v>0</v>
      </c>
      <c r="AY231" s="37">
        <f t="shared" si="130"/>
        <v>0</v>
      </c>
      <c r="AZ231" s="37">
        <f t="shared" si="131"/>
        <v>0</v>
      </c>
    </row>
    <row r="232" spans="1:52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36">
        <f>((Tableau!F232*'Données de base'!$C$29)+(Tableau!G232*'Données de base'!$C$28)+(Tableau!H232*'Données de base'!$C$27))</f>
        <v>0</v>
      </c>
      <c r="O232" s="37">
        <f>N232*'Données de base'!$C$11*I232</f>
        <v>0</v>
      </c>
      <c r="P232" s="37">
        <f>N232*'Données de base'!$C$12*J232</f>
        <v>0</v>
      </c>
      <c r="Q232" s="37">
        <f>N232*'Données de base'!$C$13*K232</f>
        <v>0</v>
      </c>
      <c r="R232" s="37">
        <f>N232*'Données de base'!$C$14*K232</f>
        <v>0</v>
      </c>
      <c r="S232" s="36">
        <f>((Tableau!F232*'Données de base'!$C$25)+(Tableau!G232*'Données de base'!$C$23)+(Tableau!H232*'Données de base'!$C$24))</f>
        <v>0</v>
      </c>
      <c r="T232" s="37">
        <f>S232*'Données de base'!$C$15*L232</f>
        <v>0</v>
      </c>
      <c r="U232" s="37">
        <f>S232*'Données de base'!$C$16</f>
        <v>0</v>
      </c>
      <c r="V232" s="37">
        <f>S232*'Données de base'!$C$17*M232</f>
        <v>0</v>
      </c>
      <c r="W232" s="37">
        <f>S232*'Données de base'!$C$18</f>
        <v>0</v>
      </c>
      <c r="X232" s="37">
        <f>P232/('Données de base'!$C$30/1000)</f>
        <v>0</v>
      </c>
      <c r="Y232" s="37">
        <f>U232/('Données de base'!$C$30/1000)</f>
        <v>0</v>
      </c>
      <c r="Z232" s="37">
        <f>W232/('Données de base'!$C$30/1000)</f>
        <v>0</v>
      </c>
      <c r="AA232" s="37">
        <f t="shared" si="106"/>
        <v>0</v>
      </c>
      <c r="AB232" s="37">
        <f t="shared" si="107"/>
        <v>0</v>
      </c>
      <c r="AC232" s="37">
        <f t="shared" si="108"/>
        <v>0</v>
      </c>
      <c r="AD232" s="37">
        <f t="shared" si="109"/>
        <v>0</v>
      </c>
      <c r="AE232" s="37">
        <f t="shared" si="110"/>
        <v>0</v>
      </c>
      <c r="AF232" s="37">
        <f t="shared" si="111"/>
        <v>0</v>
      </c>
      <c r="AG232" s="37">
        <f t="shared" si="112"/>
        <v>0</v>
      </c>
      <c r="AH232" s="37">
        <f t="shared" si="113"/>
        <v>0</v>
      </c>
      <c r="AI232" s="37">
        <f t="shared" si="114"/>
        <v>0</v>
      </c>
      <c r="AJ232" s="37">
        <f t="shared" si="115"/>
        <v>0</v>
      </c>
      <c r="AK232" s="37">
        <f t="shared" si="116"/>
        <v>0</v>
      </c>
      <c r="AL232" s="37">
        <f t="shared" si="117"/>
        <v>0</v>
      </c>
      <c r="AM232" s="37">
        <f t="shared" si="118"/>
        <v>0</v>
      </c>
      <c r="AN232" s="37">
        <f t="shared" si="119"/>
        <v>0</v>
      </c>
      <c r="AO232" s="37">
        <f t="shared" si="120"/>
        <v>0</v>
      </c>
      <c r="AP232" s="37">
        <f t="shared" si="121"/>
        <v>0</v>
      </c>
      <c r="AQ232" s="37">
        <f t="shared" si="122"/>
        <v>0</v>
      </c>
      <c r="AR232" s="37">
        <f t="shared" si="123"/>
        <v>0</v>
      </c>
      <c r="AS232" s="37">
        <f t="shared" si="124"/>
        <v>0</v>
      </c>
      <c r="AT232" s="37">
        <f t="shared" si="125"/>
        <v>0</v>
      </c>
      <c r="AU232" s="37">
        <f t="shared" si="126"/>
        <v>0</v>
      </c>
      <c r="AV232" s="37">
        <f t="shared" si="127"/>
        <v>0</v>
      </c>
      <c r="AW232" s="37">
        <f t="shared" si="128"/>
        <v>0</v>
      </c>
      <c r="AX232" s="37">
        <f t="shared" si="129"/>
        <v>0</v>
      </c>
      <c r="AY232" s="37">
        <f t="shared" si="130"/>
        <v>0</v>
      </c>
      <c r="AZ232" s="37">
        <f t="shared" si="131"/>
        <v>0</v>
      </c>
    </row>
    <row r="233" spans="1:52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36">
        <f>((Tableau!F233*'Données de base'!$C$29)+(Tableau!G233*'Données de base'!$C$28)+(Tableau!H233*'Données de base'!$C$27))</f>
        <v>0</v>
      </c>
      <c r="O233" s="37">
        <f>N233*'Données de base'!$C$11*I233</f>
        <v>0</v>
      </c>
      <c r="P233" s="37">
        <f>N233*'Données de base'!$C$12*J233</f>
        <v>0</v>
      </c>
      <c r="Q233" s="37">
        <f>N233*'Données de base'!$C$13*K233</f>
        <v>0</v>
      </c>
      <c r="R233" s="37">
        <f>N233*'Données de base'!$C$14*K233</f>
        <v>0</v>
      </c>
      <c r="S233" s="36">
        <f>((Tableau!F233*'Données de base'!$C$25)+(Tableau!G233*'Données de base'!$C$23)+(Tableau!H233*'Données de base'!$C$24))</f>
        <v>0</v>
      </c>
      <c r="T233" s="37">
        <f>S233*'Données de base'!$C$15*L233</f>
        <v>0</v>
      </c>
      <c r="U233" s="37">
        <f>S233*'Données de base'!$C$16</f>
        <v>0</v>
      </c>
      <c r="V233" s="37">
        <f>S233*'Données de base'!$C$17*M233</f>
        <v>0</v>
      </c>
      <c r="W233" s="37">
        <f>S233*'Données de base'!$C$18</f>
        <v>0</v>
      </c>
      <c r="X233" s="37">
        <f>P233/('Données de base'!$C$30/1000)</f>
        <v>0</v>
      </c>
      <c r="Y233" s="37">
        <f>U233/('Données de base'!$C$30/1000)</f>
        <v>0</v>
      </c>
      <c r="Z233" s="37">
        <f>W233/('Données de base'!$C$30/1000)</f>
        <v>0</v>
      </c>
      <c r="AA233" s="37">
        <f t="shared" si="106"/>
        <v>0</v>
      </c>
      <c r="AB233" s="37">
        <f t="shared" si="107"/>
        <v>0</v>
      </c>
      <c r="AC233" s="37">
        <f t="shared" si="108"/>
        <v>0</v>
      </c>
      <c r="AD233" s="37">
        <f t="shared" si="109"/>
        <v>0</v>
      </c>
      <c r="AE233" s="37">
        <f t="shared" si="110"/>
        <v>0</v>
      </c>
      <c r="AF233" s="37">
        <f t="shared" si="111"/>
        <v>0</v>
      </c>
      <c r="AG233" s="37">
        <f t="shared" si="112"/>
        <v>0</v>
      </c>
      <c r="AH233" s="37">
        <f t="shared" si="113"/>
        <v>0</v>
      </c>
      <c r="AI233" s="37">
        <f t="shared" si="114"/>
        <v>0</v>
      </c>
      <c r="AJ233" s="37">
        <f t="shared" si="115"/>
        <v>0</v>
      </c>
      <c r="AK233" s="37">
        <f t="shared" si="116"/>
        <v>0</v>
      </c>
      <c r="AL233" s="37">
        <f t="shared" si="117"/>
        <v>0</v>
      </c>
      <c r="AM233" s="37">
        <f t="shared" si="118"/>
        <v>0</v>
      </c>
      <c r="AN233" s="37">
        <f t="shared" si="119"/>
        <v>0</v>
      </c>
      <c r="AO233" s="37">
        <f t="shared" si="120"/>
        <v>0</v>
      </c>
      <c r="AP233" s="37">
        <f t="shared" si="121"/>
        <v>0</v>
      </c>
      <c r="AQ233" s="37">
        <f t="shared" si="122"/>
        <v>0</v>
      </c>
      <c r="AR233" s="37">
        <f t="shared" si="123"/>
        <v>0</v>
      </c>
      <c r="AS233" s="37">
        <f t="shared" si="124"/>
        <v>0</v>
      </c>
      <c r="AT233" s="37">
        <f t="shared" si="125"/>
        <v>0</v>
      </c>
      <c r="AU233" s="37">
        <f t="shared" si="126"/>
        <v>0</v>
      </c>
      <c r="AV233" s="37">
        <f t="shared" si="127"/>
        <v>0</v>
      </c>
      <c r="AW233" s="37">
        <f t="shared" si="128"/>
        <v>0</v>
      </c>
      <c r="AX233" s="37">
        <f t="shared" si="129"/>
        <v>0</v>
      </c>
      <c r="AY233" s="37">
        <f t="shared" si="130"/>
        <v>0</v>
      </c>
      <c r="AZ233" s="37">
        <f t="shared" si="131"/>
        <v>0</v>
      </c>
    </row>
    <row r="234" spans="1:52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36">
        <f>((Tableau!F234*'Données de base'!$C$29)+(Tableau!G234*'Données de base'!$C$28)+(Tableau!H234*'Données de base'!$C$27))</f>
        <v>0</v>
      </c>
      <c r="O234" s="37">
        <f>N234*'Données de base'!$C$11*I234</f>
        <v>0</v>
      </c>
      <c r="P234" s="37">
        <f>N234*'Données de base'!$C$12*J234</f>
        <v>0</v>
      </c>
      <c r="Q234" s="37">
        <f>N234*'Données de base'!$C$13*K234</f>
        <v>0</v>
      </c>
      <c r="R234" s="37">
        <f>N234*'Données de base'!$C$14*K234</f>
        <v>0</v>
      </c>
      <c r="S234" s="36">
        <f>((Tableau!F234*'Données de base'!$C$25)+(Tableau!G234*'Données de base'!$C$23)+(Tableau!H234*'Données de base'!$C$24))</f>
        <v>0</v>
      </c>
      <c r="T234" s="37">
        <f>S234*'Données de base'!$C$15*L234</f>
        <v>0</v>
      </c>
      <c r="U234" s="37">
        <f>S234*'Données de base'!$C$16</f>
        <v>0</v>
      </c>
      <c r="V234" s="37">
        <f>S234*'Données de base'!$C$17*M234</f>
        <v>0</v>
      </c>
      <c r="W234" s="37">
        <f>S234*'Données de base'!$C$18</f>
        <v>0</v>
      </c>
      <c r="X234" s="37">
        <f>P234/('Données de base'!$C$30/1000)</f>
        <v>0</v>
      </c>
      <c r="Y234" s="37">
        <f>U234/('Données de base'!$C$30/1000)</f>
        <v>0</v>
      </c>
      <c r="Z234" s="37">
        <f>W234/('Données de base'!$C$30/1000)</f>
        <v>0</v>
      </c>
      <c r="AA234" s="37">
        <f t="shared" si="106"/>
        <v>0</v>
      </c>
      <c r="AB234" s="37">
        <f t="shared" si="107"/>
        <v>0</v>
      </c>
      <c r="AC234" s="37">
        <f t="shared" si="108"/>
        <v>0</v>
      </c>
      <c r="AD234" s="37">
        <f t="shared" si="109"/>
        <v>0</v>
      </c>
      <c r="AE234" s="37">
        <f t="shared" si="110"/>
        <v>0</v>
      </c>
      <c r="AF234" s="37">
        <f t="shared" si="111"/>
        <v>0</v>
      </c>
      <c r="AG234" s="37">
        <f t="shared" si="112"/>
        <v>0</v>
      </c>
      <c r="AH234" s="37">
        <f t="shared" si="113"/>
        <v>0</v>
      </c>
      <c r="AI234" s="37">
        <f t="shared" si="114"/>
        <v>0</v>
      </c>
      <c r="AJ234" s="37">
        <f t="shared" si="115"/>
        <v>0</v>
      </c>
      <c r="AK234" s="37">
        <f t="shared" si="116"/>
        <v>0</v>
      </c>
      <c r="AL234" s="37">
        <f t="shared" si="117"/>
        <v>0</v>
      </c>
      <c r="AM234" s="37">
        <f t="shared" si="118"/>
        <v>0</v>
      </c>
      <c r="AN234" s="37">
        <f t="shared" si="119"/>
        <v>0</v>
      </c>
      <c r="AO234" s="37">
        <f t="shared" si="120"/>
        <v>0</v>
      </c>
      <c r="AP234" s="37">
        <f t="shared" si="121"/>
        <v>0</v>
      </c>
      <c r="AQ234" s="37">
        <f t="shared" si="122"/>
        <v>0</v>
      </c>
      <c r="AR234" s="37">
        <f t="shared" si="123"/>
        <v>0</v>
      </c>
      <c r="AS234" s="37">
        <f t="shared" si="124"/>
        <v>0</v>
      </c>
      <c r="AT234" s="37">
        <f t="shared" si="125"/>
        <v>0</v>
      </c>
      <c r="AU234" s="37">
        <f t="shared" si="126"/>
        <v>0</v>
      </c>
      <c r="AV234" s="37">
        <f t="shared" si="127"/>
        <v>0</v>
      </c>
      <c r="AW234" s="37">
        <f t="shared" si="128"/>
        <v>0</v>
      </c>
      <c r="AX234" s="37">
        <f t="shared" si="129"/>
        <v>0</v>
      </c>
      <c r="AY234" s="37">
        <f t="shared" si="130"/>
        <v>0</v>
      </c>
      <c r="AZ234" s="37">
        <f t="shared" si="131"/>
        <v>0</v>
      </c>
    </row>
    <row r="235" spans="1:52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36">
        <f>((Tableau!F235*'Données de base'!$C$29)+(Tableau!G235*'Données de base'!$C$28)+(Tableau!H235*'Données de base'!$C$27))</f>
        <v>0</v>
      </c>
      <c r="O235" s="37">
        <f>N235*'Données de base'!$C$11*I235</f>
        <v>0</v>
      </c>
      <c r="P235" s="37">
        <f>N235*'Données de base'!$C$12*J235</f>
        <v>0</v>
      </c>
      <c r="Q235" s="37">
        <f>N235*'Données de base'!$C$13*K235</f>
        <v>0</v>
      </c>
      <c r="R235" s="37">
        <f>N235*'Données de base'!$C$14*K235</f>
        <v>0</v>
      </c>
      <c r="S235" s="36">
        <f>((Tableau!F235*'Données de base'!$C$25)+(Tableau!G235*'Données de base'!$C$23)+(Tableau!H235*'Données de base'!$C$24))</f>
        <v>0</v>
      </c>
      <c r="T235" s="37">
        <f>S235*'Données de base'!$C$15*L235</f>
        <v>0</v>
      </c>
      <c r="U235" s="37">
        <f>S235*'Données de base'!$C$16</f>
        <v>0</v>
      </c>
      <c r="V235" s="37">
        <f>S235*'Données de base'!$C$17*M235</f>
        <v>0</v>
      </c>
      <c r="W235" s="37">
        <f>S235*'Données de base'!$C$18</f>
        <v>0</v>
      </c>
      <c r="X235" s="37">
        <f>P235/('Données de base'!$C$30/1000)</f>
        <v>0</v>
      </c>
      <c r="Y235" s="37">
        <f>U235/('Données de base'!$C$30/1000)</f>
        <v>0</v>
      </c>
      <c r="Z235" s="37">
        <f>W235/('Données de base'!$C$30/1000)</f>
        <v>0</v>
      </c>
      <c r="AA235" s="37">
        <f t="shared" si="106"/>
        <v>0</v>
      </c>
      <c r="AB235" s="37">
        <f t="shared" si="107"/>
        <v>0</v>
      </c>
      <c r="AC235" s="37">
        <f t="shared" si="108"/>
        <v>0</v>
      </c>
      <c r="AD235" s="37">
        <f t="shared" si="109"/>
        <v>0</v>
      </c>
      <c r="AE235" s="37">
        <f t="shared" si="110"/>
        <v>0</v>
      </c>
      <c r="AF235" s="37">
        <f t="shared" si="111"/>
        <v>0</v>
      </c>
      <c r="AG235" s="37">
        <f t="shared" si="112"/>
        <v>0</v>
      </c>
      <c r="AH235" s="37">
        <f t="shared" si="113"/>
        <v>0</v>
      </c>
      <c r="AI235" s="37">
        <f t="shared" si="114"/>
        <v>0</v>
      </c>
      <c r="AJ235" s="37">
        <f t="shared" si="115"/>
        <v>0</v>
      </c>
      <c r="AK235" s="37">
        <f t="shared" si="116"/>
        <v>0</v>
      </c>
      <c r="AL235" s="37">
        <f t="shared" si="117"/>
        <v>0</v>
      </c>
      <c r="AM235" s="37">
        <f t="shared" si="118"/>
        <v>0</v>
      </c>
      <c r="AN235" s="37">
        <f t="shared" si="119"/>
        <v>0</v>
      </c>
      <c r="AO235" s="37">
        <f t="shared" si="120"/>
        <v>0</v>
      </c>
      <c r="AP235" s="37">
        <f t="shared" si="121"/>
        <v>0</v>
      </c>
      <c r="AQ235" s="37">
        <f t="shared" si="122"/>
        <v>0</v>
      </c>
      <c r="AR235" s="37">
        <f t="shared" si="123"/>
        <v>0</v>
      </c>
      <c r="AS235" s="37">
        <f t="shared" si="124"/>
        <v>0</v>
      </c>
      <c r="AT235" s="37">
        <f t="shared" si="125"/>
        <v>0</v>
      </c>
      <c r="AU235" s="37">
        <f t="shared" si="126"/>
        <v>0</v>
      </c>
      <c r="AV235" s="37">
        <f t="shared" si="127"/>
        <v>0</v>
      </c>
      <c r="AW235" s="37">
        <f t="shared" si="128"/>
        <v>0</v>
      </c>
      <c r="AX235" s="37">
        <f t="shared" si="129"/>
        <v>0</v>
      </c>
      <c r="AY235" s="37">
        <f t="shared" si="130"/>
        <v>0</v>
      </c>
      <c r="AZ235" s="37">
        <f t="shared" si="131"/>
        <v>0</v>
      </c>
    </row>
    <row r="236" spans="1:52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36">
        <f>((Tableau!F236*'Données de base'!$C$29)+(Tableau!G236*'Données de base'!$C$28)+(Tableau!H236*'Données de base'!$C$27))</f>
        <v>0</v>
      </c>
      <c r="O236" s="37">
        <f>N236*'Données de base'!$C$11*I236</f>
        <v>0</v>
      </c>
      <c r="P236" s="37">
        <f>N236*'Données de base'!$C$12*J236</f>
        <v>0</v>
      </c>
      <c r="Q236" s="37">
        <f>N236*'Données de base'!$C$13*K236</f>
        <v>0</v>
      </c>
      <c r="R236" s="37">
        <f>N236*'Données de base'!$C$14*K236</f>
        <v>0</v>
      </c>
      <c r="S236" s="36">
        <f>((Tableau!F236*'Données de base'!$C$25)+(Tableau!G236*'Données de base'!$C$23)+(Tableau!H236*'Données de base'!$C$24))</f>
        <v>0</v>
      </c>
      <c r="T236" s="37">
        <f>S236*'Données de base'!$C$15*L236</f>
        <v>0</v>
      </c>
      <c r="U236" s="37">
        <f>S236*'Données de base'!$C$16</f>
        <v>0</v>
      </c>
      <c r="V236" s="37">
        <f>S236*'Données de base'!$C$17*M236</f>
        <v>0</v>
      </c>
      <c r="W236" s="37">
        <f>S236*'Données de base'!$C$18</f>
        <v>0</v>
      </c>
      <c r="X236" s="37">
        <f>P236/('Données de base'!$C$30/1000)</f>
        <v>0</v>
      </c>
      <c r="Y236" s="37">
        <f>U236/('Données de base'!$C$30/1000)</f>
        <v>0</v>
      </c>
      <c r="Z236" s="37">
        <f>W236/('Données de base'!$C$30/1000)</f>
        <v>0</v>
      </c>
      <c r="AA236" s="37">
        <f t="shared" si="106"/>
        <v>0</v>
      </c>
      <c r="AB236" s="37">
        <f t="shared" si="107"/>
        <v>0</v>
      </c>
      <c r="AC236" s="37">
        <f t="shared" si="108"/>
        <v>0</v>
      </c>
      <c r="AD236" s="37">
        <f t="shared" si="109"/>
        <v>0</v>
      </c>
      <c r="AE236" s="37">
        <f t="shared" si="110"/>
        <v>0</v>
      </c>
      <c r="AF236" s="37">
        <f t="shared" si="111"/>
        <v>0</v>
      </c>
      <c r="AG236" s="37">
        <f t="shared" si="112"/>
        <v>0</v>
      </c>
      <c r="AH236" s="37">
        <f t="shared" si="113"/>
        <v>0</v>
      </c>
      <c r="AI236" s="37">
        <f t="shared" si="114"/>
        <v>0</v>
      </c>
      <c r="AJ236" s="37">
        <f t="shared" si="115"/>
        <v>0</v>
      </c>
      <c r="AK236" s="37">
        <f t="shared" si="116"/>
        <v>0</v>
      </c>
      <c r="AL236" s="37">
        <f t="shared" si="117"/>
        <v>0</v>
      </c>
      <c r="AM236" s="37">
        <f t="shared" si="118"/>
        <v>0</v>
      </c>
      <c r="AN236" s="37">
        <f t="shared" si="119"/>
        <v>0</v>
      </c>
      <c r="AO236" s="37">
        <f t="shared" si="120"/>
        <v>0</v>
      </c>
      <c r="AP236" s="37">
        <f t="shared" si="121"/>
        <v>0</v>
      </c>
      <c r="AQ236" s="37">
        <f t="shared" si="122"/>
        <v>0</v>
      </c>
      <c r="AR236" s="37">
        <f t="shared" si="123"/>
        <v>0</v>
      </c>
      <c r="AS236" s="37">
        <f t="shared" si="124"/>
        <v>0</v>
      </c>
      <c r="AT236" s="37">
        <f t="shared" si="125"/>
        <v>0</v>
      </c>
      <c r="AU236" s="37">
        <f t="shared" si="126"/>
        <v>0</v>
      </c>
      <c r="AV236" s="37">
        <f t="shared" si="127"/>
        <v>0</v>
      </c>
      <c r="AW236" s="37">
        <f t="shared" si="128"/>
        <v>0</v>
      </c>
      <c r="AX236" s="37">
        <f t="shared" si="129"/>
        <v>0</v>
      </c>
      <c r="AY236" s="37">
        <f t="shared" si="130"/>
        <v>0</v>
      </c>
      <c r="AZ236" s="37">
        <f t="shared" si="131"/>
        <v>0</v>
      </c>
    </row>
    <row r="237" spans="1:52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36">
        <f>((Tableau!F237*'Données de base'!$C$29)+(Tableau!G237*'Données de base'!$C$28)+(Tableau!H237*'Données de base'!$C$27))</f>
        <v>0</v>
      </c>
      <c r="O237" s="37">
        <f>N237*'Données de base'!$C$11*I237</f>
        <v>0</v>
      </c>
      <c r="P237" s="37">
        <f>N237*'Données de base'!$C$12*J237</f>
        <v>0</v>
      </c>
      <c r="Q237" s="37">
        <f>N237*'Données de base'!$C$13*K237</f>
        <v>0</v>
      </c>
      <c r="R237" s="37">
        <f>N237*'Données de base'!$C$14*K237</f>
        <v>0</v>
      </c>
      <c r="S237" s="36">
        <f>((Tableau!F237*'Données de base'!$C$25)+(Tableau!G237*'Données de base'!$C$23)+(Tableau!H237*'Données de base'!$C$24))</f>
        <v>0</v>
      </c>
      <c r="T237" s="37">
        <f>S237*'Données de base'!$C$15*L237</f>
        <v>0</v>
      </c>
      <c r="U237" s="37">
        <f>S237*'Données de base'!$C$16</f>
        <v>0</v>
      </c>
      <c r="V237" s="37">
        <f>S237*'Données de base'!$C$17*M237</f>
        <v>0</v>
      </c>
      <c r="W237" s="37">
        <f>S237*'Données de base'!$C$18</f>
        <v>0</v>
      </c>
      <c r="X237" s="37">
        <f>P237/('Données de base'!$C$30/1000)</f>
        <v>0</v>
      </c>
      <c r="Y237" s="37">
        <f>U237/('Données de base'!$C$30/1000)</f>
        <v>0</v>
      </c>
      <c r="Z237" s="37">
        <f>W237/('Données de base'!$C$30/1000)</f>
        <v>0</v>
      </c>
      <c r="AA237" s="37">
        <f t="shared" si="106"/>
        <v>0</v>
      </c>
      <c r="AB237" s="37">
        <f t="shared" si="107"/>
        <v>0</v>
      </c>
      <c r="AC237" s="37">
        <f t="shared" si="108"/>
        <v>0</v>
      </c>
      <c r="AD237" s="37">
        <f t="shared" si="109"/>
        <v>0</v>
      </c>
      <c r="AE237" s="37">
        <f t="shared" si="110"/>
        <v>0</v>
      </c>
      <c r="AF237" s="37">
        <f t="shared" si="111"/>
        <v>0</v>
      </c>
      <c r="AG237" s="37">
        <f t="shared" si="112"/>
        <v>0</v>
      </c>
      <c r="AH237" s="37">
        <f t="shared" si="113"/>
        <v>0</v>
      </c>
      <c r="AI237" s="37">
        <f t="shared" si="114"/>
        <v>0</v>
      </c>
      <c r="AJ237" s="37">
        <f t="shared" si="115"/>
        <v>0</v>
      </c>
      <c r="AK237" s="37">
        <f t="shared" si="116"/>
        <v>0</v>
      </c>
      <c r="AL237" s="37">
        <f t="shared" si="117"/>
        <v>0</v>
      </c>
      <c r="AM237" s="37">
        <f t="shared" si="118"/>
        <v>0</v>
      </c>
      <c r="AN237" s="37">
        <f t="shared" si="119"/>
        <v>0</v>
      </c>
      <c r="AO237" s="37">
        <f t="shared" si="120"/>
        <v>0</v>
      </c>
      <c r="AP237" s="37">
        <f t="shared" si="121"/>
        <v>0</v>
      </c>
      <c r="AQ237" s="37">
        <f t="shared" si="122"/>
        <v>0</v>
      </c>
      <c r="AR237" s="37">
        <f t="shared" si="123"/>
        <v>0</v>
      </c>
      <c r="AS237" s="37">
        <f t="shared" si="124"/>
        <v>0</v>
      </c>
      <c r="AT237" s="37">
        <f t="shared" si="125"/>
        <v>0</v>
      </c>
      <c r="AU237" s="37">
        <f t="shared" si="126"/>
        <v>0</v>
      </c>
      <c r="AV237" s="37">
        <f t="shared" si="127"/>
        <v>0</v>
      </c>
      <c r="AW237" s="37">
        <f t="shared" si="128"/>
        <v>0</v>
      </c>
      <c r="AX237" s="37">
        <f t="shared" si="129"/>
        <v>0</v>
      </c>
      <c r="AY237" s="37">
        <f t="shared" si="130"/>
        <v>0</v>
      </c>
      <c r="AZ237" s="37">
        <f t="shared" si="131"/>
        <v>0</v>
      </c>
    </row>
    <row r="238" spans="1:52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36">
        <f>((Tableau!F238*'Données de base'!$C$29)+(Tableau!G238*'Données de base'!$C$28)+(Tableau!H238*'Données de base'!$C$27))</f>
        <v>0</v>
      </c>
      <c r="O238" s="37">
        <f>N238*'Données de base'!$C$11*I238</f>
        <v>0</v>
      </c>
      <c r="P238" s="37">
        <f>N238*'Données de base'!$C$12*J238</f>
        <v>0</v>
      </c>
      <c r="Q238" s="37">
        <f>N238*'Données de base'!$C$13*K238</f>
        <v>0</v>
      </c>
      <c r="R238" s="37">
        <f>N238*'Données de base'!$C$14*K238</f>
        <v>0</v>
      </c>
      <c r="S238" s="36">
        <f>((Tableau!F238*'Données de base'!$C$25)+(Tableau!G238*'Données de base'!$C$23)+(Tableau!H238*'Données de base'!$C$24))</f>
        <v>0</v>
      </c>
      <c r="T238" s="37">
        <f>S238*'Données de base'!$C$15*L238</f>
        <v>0</v>
      </c>
      <c r="U238" s="37">
        <f>S238*'Données de base'!$C$16</f>
        <v>0</v>
      </c>
      <c r="V238" s="37">
        <f>S238*'Données de base'!$C$17*M238</f>
        <v>0</v>
      </c>
      <c r="W238" s="37">
        <f>S238*'Données de base'!$C$18</f>
        <v>0</v>
      </c>
      <c r="X238" s="37">
        <f>P238/('Données de base'!$C$30/1000)</f>
        <v>0</v>
      </c>
      <c r="Y238" s="37">
        <f>U238/('Données de base'!$C$30/1000)</f>
        <v>0</v>
      </c>
      <c r="Z238" s="37">
        <f>W238/('Données de base'!$C$30/1000)</f>
        <v>0</v>
      </c>
      <c r="AA238" s="37">
        <f t="shared" si="106"/>
        <v>0</v>
      </c>
      <c r="AB238" s="37">
        <f t="shared" si="107"/>
        <v>0</v>
      </c>
      <c r="AC238" s="37">
        <f t="shared" si="108"/>
        <v>0</v>
      </c>
      <c r="AD238" s="37">
        <f t="shared" si="109"/>
        <v>0</v>
      </c>
      <c r="AE238" s="37">
        <f t="shared" si="110"/>
        <v>0</v>
      </c>
      <c r="AF238" s="37">
        <f t="shared" si="111"/>
        <v>0</v>
      </c>
      <c r="AG238" s="37">
        <f t="shared" si="112"/>
        <v>0</v>
      </c>
      <c r="AH238" s="37">
        <f t="shared" si="113"/>
        <v>0</v>
      </c>
      <c r="AI238" s="37">
        <f t="shared" si="114"/>
        <v>0</v>
      </c>
      <c r="AJ238" s="37">
        <f t="shared" si="115"/>
        <v>0</v>
      </c>
      <c r="AK238" s="37">
        <f t="shared" si="116"/>
        <v>0</v>
      </c>
      <c r="AL238" s="37">
        <f t="shared" si="117"/>
        <v>0</v>
      </c>
      <c r="AM238" s="37">
        <f t="shared" si="118"/>
        <v>0</v>
      </c>
      <c r="AN238" s="37">
        <f t="shared" si="119"/>
        <v>0</v>
      </c>
      <c r="AO238" s="37">
        <f t="shared" si="120"/>
        <v>0</v>
      </c>
      <c r="AP238" s="37">
        <f t="shared" si="121"/>
        <v>0</v>
      </c>
      <c r="AQ238" s="37">
        <f t="shared" si="122"/>
        <v>0</v>
      </c>
      <c r="AR238" s="37">
        <f t="shared" si="123"/>
        <v>0</v>
      </c>
      <c r="AS238" s="37">
        <f t="shared" si="124"/>
        <v>0</v>
      </c>
      <c r="AT238" s="37">
        <f t="shared" si="125"/>
        <v>0</v>
      </c>
      <c r="AU238" s="37">
        <f t="shared" si="126"/>
        <v>0</v>
      </c>
      <c r="AV238" s="37">
        <f t="shared" si="127"/>
        <v>0</v>
      </c>
      <c r="AW238" s="37">
        <f t="shared" si="128"/>
        <v>0</v>
      </c>
      <c r="AX238" s="37">
        <f t="shared" si="129"/>
        <v>0</v>
      </c>
      <c r="AY238" s="37">
        <f t="shared" si="130"/>
        <v>0</v>
      </c>
      <c r="AZ238" s="37">
        <f t="shared" si="131"/>
        <v>0</v>
      </c>
    </row>
    <row r="239" spans="1:52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36">
        <f>((Tableau!F239*'Données de base'!$C$29)+(Tableau!G239*'Données de base'!$C$28)+(Tableau!H239*'Données de base'!$C$27))</f>
        <v>0</v>
      </c>
      <c r="O239" s="37">
        <f>N239*'Données de base'!$C$11*I239</f>
        <v>0</v>
      </c>
      <c r="P239" s="37">
        <f>N239*'Données de base'!$C$12*J239</f>
        <v>0</v>
      </c>
      <c r="Q239" s="37">
        <f>N239*'Données de base'!$C$13*K239</f>
        <v>0</v>
      </c>
      <c r="R239" s="37">
        <f>N239*'Données de base'!$C$14*K239</f>
        <v>0</v>
      </c>
      <c r="S239" s="36">
        <f>((Tableau!F239*'Données de base'!$C$25)+(Tableau!G239*'Données de base'!$C$23)+(Tableau!H239*'Données de base'!$C$24))</f>
        <v>0</v>
      </c>
      <c r="T239" s="37">
        <f>S239*'Données de base'!$C$15*L239</f>
        <v>0</v>
      </c>
      <c r="U239" s="37">
        <f>S239*'Données de base'!$C$16</f>
        <v>0</v>
      </c>
      <c r="V239" s="37">
        <f>S239*'Données de base'!$C$17*M239</f>
        <v>0</v>
      </c>
      <c r="W239" s="37">
        <f>S239*'Données de base'!$C$18</f>
        <v>0</v>
      </c>
      <c r="X239" s="37">
        <f>P239/('Données de base'!$C$30/1000)</f>
        <v>0</v>
      </c>
      <c r="Y239" s="37">
        <f>U239/('Données de base'!$C$30/1000)</f>
        <v>0</v>
      </c>
      <c r="Z239" s="37">
        <f>W239/('Données de base'!$C$30/1000)</f>
        <v>0</v>
      </c>
      <c r="AA239" s="37">
        <f t="shared" si="106"/>
        <v>0</v>
      </c>
      <c r="AB239" s="37">
        <f t="shared" si="107"/>
        <v>0</v>
      </c>
      <c r="AC239" s="37">
        <f t="shared" si="108"/>
        <v>0</v>
      </c>
      <c r="AD239" s="37">
        <f t="shared" si="109"/>
        <v>0</v>
      </c>
      <c r="AE239" s="37">
        <f t="shared" si="110"/>
        <v>0</v>
      </c>
      <c r="AF239" s="37">
        <f t="shared" si="111"/>
        <v>0</v>
      </c>
      <c r="AG239" s="37">
        <f t="shared" si="112"/>
        <v>0</v>
      </c>
      <c r="AH239" s="37">
        <f t="shared" si="113"/>
        <v>0</v>
      </c>
      <c r="AI239" s="37">
        <f t="shared" si="114"/>
        <v>0</v>
      </c>
      <c r="AJ239" s="37">
        <f t="shared" si="115"/>
        <v>0</v>
      </c>
      <c r="AK239" s="37">
        <f t="shared" si="116"/>
        <v>0</v>
      </c>
      <c r="AL239" s="37">
        <f t="shared" si="117"/>
        <v>0</v>
      </c>
      <c r="AM239" s="37">
        <f t="shared" si="118"/>
        <v>0</v>
      </c>
      <c r="AN239" s="37">
        <f t="shared" si="119"/>
        <v>0</v>
      </c>
      <c r="AO239" s="37">
        <f t="shared" si="120"/>
        <v>0</v>
      </c>
      <c r="AP239" s="37">
        <f t="shared" si="121"/>
        <v>0</v>
      </c>
      <c r="AQ239" s="37">
        <f t="shared" si="122"/>
        <v>0</v>
      </c>
      <c r="AR239" s="37">
        <f t="shared" si="123"/>
        <v>0</v>
      </c>
      <c r="AS239" s="37">
        <f t="shared" si="124"/>
        <v>0</v>
      </c>
      <c r="AT239" s="37">
        <f t="shared" si="125"/>
        <v>0</v>
      </c>
      <c r="AU239" s="37">
        <f t="shared" si="126"/>
        <v>0</v>
      </c>
      <c r="AV239" s="37">
        <f t="shared" si="127"/>
        <v>0</v>
      </c>
      <c r="AW239" s="37">
        <f t="shared" si="128"/>
        <v>0</v>
      </c>
      <c r="AX239" s="37">
        <f t="shared" si="129"/>
        <v>0</v>
      </c>
      <c r="AY239" s="37">
        <f t="shared" si="130"/>
        <v>0</v>
      </c>
      <c r="AZ239" s="37">
        <f t="shared" si="131"/>
        <v>0</v>
      </c>
    </row>
    <row r="240" spans="1:52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36">
        <f>((Tableau!F240*'Données de base'!$C$29)+(Tableau!G240*'Données de base'!$C$28)+(Tableau!H240*'Données de base'!$C$27))</f>
        <v>0</v>
      </c>
      <c r="O240" s="37">
        <f>N240*'Données de base'!$C$11*I240</f>
        <v>0</v>
      </c>
      <c r="P240" s="37">
        <f>N240*'Données de base'!$C$12*J240</f>
        <v>0</v>
      </c>
      <c r="Q240" s="37">
        <f>N240*'Données de base'!$C$13*K240</f>
        <v>0</v>
      </c>
      <c r="R240" s="37">
        <f>N240*'Données de base'!$C$14*K240</f>
        <v>0</v>
      </c>
      <c r="S240" s="36">
        <f>((Tableau!F240*'Données de base'!$C$25)+(Tableau!G240*'Données de base'!$C$23)+(Tableau!H240*'Données de base'!$C$24))</f>
        <v>0</v>
      </c>
      <c r="T240" s="37">
        <f>S240*'Données de base'!$C$15*L240</f>
        <v>0</v>
      </c>
      <c r="U240" s="37">
        <f>S240*'Données de base'!$C$16</f>
        <v>0</v>
      </c>
      <c r="V240" s="37">
        <f>S240*'Données de base'!$C$17*M240</f>
        <v>0</v>
      </c>
      <c r="W240" s="37">
        <f>S240*'Données de base'!$C$18</f>
        <v>0</v>
      </c>
      <c r="X240" s="37">
        <f>P240/('Données de base'!$C$30/1000)</f>
        <v>0</v>
      </c>
      <c r="Y240" s="37">
        <f>U240/('Données de base'!$C$30/1000)</f>
        <v>0</v>
      </c>
      <c r="Z240" s="37">
        <f>W240/('Données de base'!$C$30/1000)</f>
        <v>0</v>
      </c>
      <c r="AA240" s="37">
        <f t="shared" si="106"/>
        <v>0</v>
      </c>
      <c r="AB240" s="37">
        <f t="shared" si="107"/>
        <v>0</v>
      </c>
      <c r="AC240" s="37">
        <f t="shared" si="108"/>
        <v>0</v>
      </c>
      <c r="AD240" s="37">
        <f t="shared" si="109"/>
        <v>0</v>
      </c>
      <c r="AE240" s="37">
        <f t="shared" si="110"/>
        <v>0</v>
      </c>
      <c r="AF240" s="37">
        <f t="shared" si="111"/>
        <v>0</v>
      </c>
      <c r="AG240" s="37">
        <f t="shared" si="112"/>
        <v>0</v>
      </c>
      <c r="AH240" s="37">
        <f t="shared" si="113"/>
        <v>0</v>
      </c>
      <c r="AI240" s="37">
        <f t="shared" si="114"/>
        <v>0</v>
      </c>
      <c r="AJ240" s="37">
        <f t="shared" si="115"/>
        <v>0</v>
      </c>
      <c r="AK240" s="37">
        <f t="shared" si="116"/>
        <v>0</v>
      </c>
      <c r="AL240" s="37">
        <f t="shared" si="117"/>
        <v>0</v>
      </c>
      <c r="AM240" s="37">
        <f t="shared" si="118"/>
        <v>0</v>
      </c>
      <c r="AN240" s="37">
        <f t="shared" si="119"/>
        <v>0</v>
      </c>
      <c r="AO240" s="37">
        <f t="shared" si="120"/>
        <v>0</v>
      </c>
      <c r="AP240" s="37">
        <f t="shared" si="121"/>
        <v>0</v>
      </c>
      <c r="AQ240" s="37">
        <f t="shared" si="122"/>
        <v>0</v>
      </c>
      <c r="AR240" s="37">
        <f t="shared" si="123"/>
        <v>0</v>
      </c>
      <c r="AS240" s="37">
        <f t="shared" si="124"/>
        <v>0</v>
      </c>
      <c r="AT240" s="37">
        <f t="shared" si="125"/>
        <v>0</v>
      </c>
      <c r="AU240" s="37">
        <f t="shared" si="126"/>
        <v>0</v>
      </c>
      <c r="AV240" s="37">
        <f t="shared" si="127"/>
        <v>0</v>
      </c>
      <c r="AW240" s="37">
        <f t="shared" si="128"/>
        <v>0</v>
      </c>
      <c r="AX240" s="37">
        <f t="shared" si="129"/>
        <v>0</v>
      </c>
      <c r="AY240" s="37">
        <f t="shared" si="130"/>
        <v>0</v>
      </c>
      <c r="AZ240" s="37">
        <f t="shared" si="131"/>
        <v>0</v>
      </c>
    </row>
    <row r="241" spans="1:52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36">
        <f>((Tableau!F241*'Données de base'!$C$29)+(Tableau!G241*'Données de base'!$C$28)+(Tableau!H241*'Données de base'!$C$27))</f>
        <v>0</v>
      </c>
      <c r="O241" s="37">
        <f>N241*'Données de base'!$C$11*I241</f>
        <v>0</v>
      </c>
      <c r="P241" s="37">
        <f>N241*'Données de base'!$C$12*J241</f>
        <v>0</v>
      </c>
      <c r="Q241" s="37">
        <f>N241*'Données de base'!$C$13*K241</f>
        <v>0</v>
      </c>
      <c r="R241" s="37">
        <f>N241*'Données de base'!$C$14*K241</f>
        <v>0</v>
      </c>
      <c r="S241" s="36">
        <f>((Tableau!F241*'Données de base'!$C$25)+(Tableau!G241*'Données de base'!$C$23)+(Tableau!H241*'Données de base'!$C$24))</f>
        <v>0</v>
      </c>
      <c r="T241" s="37">
        <f>S241*'Données de base'!$C$15*L241</f>
        <v>0</v>
      </c>
      <c r="U241" s="37">
        <f>S241*'Données de base'!$C$16</f>
        <v>0</v>
      </c>
      <c r="V241" s="37">
        <f>S241*'Données de base'!$C$17*M241</f>
        <v>0</v>
      </c>
      <c r="W241" s="37">
        <f>S241*'Données de base'!$C$18</f>
        <v>0</v>
      </c>
      <c r="X241" s="37">
        <f>P241/('Données de base'!$C$30/1000)</f>
        <v>0</v>
      </c>
      <c r="Y241" s="37">
        <f>U241/('Données de base'!$C$30/1000)</f>
        <v>0</v>
      </c>
      <c r="Z241" s="37">
        <f>W241/('Données de base'!$C$30/1000)</f>
        <v>0</v>
      </c>
      <c r="AA241" s="37">
        <f t="shared" si="106"/>
        <v>0</v>
      </c>
      <c r="AB241" s="37">
        <f t="shared" si="107"/>
        <v>0</v>
      </c>
      <c r="AC241" s="37">
        <f t="shared" si="108"/>
        <v>0</v>
      </c>
      <c r="AD241" s="37">
        <f t="shared" si="109"/>
        <v>0</v>
      </c>
      <c r="AE241" s="37">
        <f t="shared" si="110"/>
        <v>0</v>
      </c>
      <c r="AF241" s="37">
        <f t="shared" si="111"/>
        <v>0</v>
      </c>
      <c r="AG241" s="37">
        <f t="shared" si="112"/>
        <v>0</v>
      </c>
      <c r="AH241" s="37">
        <f t="shared" si="113"/>
        <v>0</v>
      </c>
      <c r="AI241" s="37">
        <f t="shared" si="114"/>
        <v>0</v>
      </c>
      <c r="AJ241" s="37">
        <f t="shared" si="115"/>
        <v>0</v>
      </c>
      <c r="AK241" s="37">
        <f t="shared" si="116"/>
        <v>0</v>
      </c>
      <c r="AL241" s="37">
        <f t="shared" si="117"/>
        <v>0</v>
      </c>
      <c r="AM241" s="37">
        <f t="shared" si="118"/>
        <v>0</v>
      </c>
      <c r="AN241" s="37">
        <f t="shared" si="119"/>
        <v>0</v>
      </c>
      <c r="AO241" s="37">
        <f t="shared" si="120"/>
        <v>0</v>
      </c>
      <c r="AP241" s="37">
        <f t="shared" si="121"/>
        <v>0</v>
      </c>
      <c r="AQ241" s="37">
        <f t="shared" si="122"/>
        <v>0</v>
      </c>
      <c r="AR241" s="37">
        <f t="shared" si="123"/>
        <v>0</v>
      </c>
      <c r="AS241" s="37">
        <f t="shared" si="124"/>
        <v>0</v>
      </c>
      <c r="AT241" s="37">
        <f t="shared" si="125"/>
        <v>0</v>
      </c>
      <c r="AU241" s="37">
        <f t="shared" si="126"/>
        <v>0</v>
      </c>
      <c r="AV241" s="37">
        <f t="shared" si="127"/>
        <v>0</v>
      </c>
      <c r="AW241" s="37">
        <f t="shared" si="128"/>
        <v>0</v>
      </c>
      <c r="AX241" s="37">
        <f t="shared" si="129"/>
        <v>0</v>
      </c>
      <c r="AY241" s="37">
        <f t="shared" si="130"/>
        <v>0</v>
      </c>
      <c r="AZ241" s="37">
        <f t="shared" si="131"/>
        <v>0</v>
      </c>
    </row>
    <row r="242" spans="1:52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36">
        <f>((Tableau!F242*'Données de base'!$C$29)+(Tableau!G242*'Données de base'!$C$28)+(Tableau!H242*'Données de base'!$C$27))</f>
        <v>0</v>
      </c>
      <c r="O242" s="37">
        <f>N242*'Données de base'!$C$11*I242</f>
        <v>0</v>
      </c>
      <c r="P242" s="37">
        <f>N242*'Données de base'!$C$12*J242</f>
        <v>0</v>
      </c>
      <c r="Q242" s="37">
        <f>N242*'Données de base'!$C$13*K242</f>
        <v>0</v>
      </c>
      <c r="R242" s="37">
        <f>N242*'Données de base'!$C$14*K242</f>
        <v>0</v>
      </c>
      <c r="S242" s="36">
        <f>((Tableau!F242*'Données de base'!$C$25)+(Tableau!G242*'Données de base'!$C$23)+(Tableau!H242*'Données de base'!$C$24))</f>
        <v>0</v>
      </c>
      <c r="T242" s="37">
        <f>S242*'Données de base'!$C$15*L242</f>
        <v>0</v>
      </c>
      <c r="U242" s="37">
        <f>S242*'Données de base'!$C$16</f>
        <v>0</v>
      </c>
      <c r="V242" s="37">
        <f>S242*'Données de base'!$C$17*M242</f>
        <v>0</v>
      </c>
      <c r="W242" s="37">
        <f>S242*'Données de base'!$C$18</f>
        <v>0</v>
      </c>
      <c r="X242" s="37">
        <f>P242/('Données de base'!$C$30/1000)</f>
        <v>0</v>
      </c>
      <c r="Y242" s="37">
        <f>U242/('Données de base'!$C$30/1000)</f>
        <v>0</v>
      </c>
      <c r="Z242" s="37">
        <f>W242/('Données de base'!$C$30/1000)</f>
        <v>0</v>
      </c>
      <c r="AA242" s="37">
        <f t="shared" si="106"/>
        <v>0</v>
      </c>
      <c r="AB242" s="37">
        <f t="shared" si="107"/>
        <v>0</v>
      </c>
      <c r="AC242" s="37">
        <f t="shared" si="108"/>
        <v>0</v>
      </c>
      <c r="AD242" s="37">
        <f t="shared" si="109"/>
        <v>0</v>
      </c>
      <c r="AE242" s="37">
        <f t="shared" si="110"/>
        <v>0</v>
      </c>
      <c r="AF242" s="37">
        <f t="shared" si="111"/>
        <v>0</v>
      </c>
      <c r="AG242" s="37">
        <f t="shared" si="112"/>
        <v>0</v>
      </c>
      <c r="AH242" s="37">
        <f t="shared" si="113"/>
        <v>0</v>
      </c>
      <c r="AI242" s="37">
        <f t="shared" si="114"/>
        <v>0</v>
      </c>
      <c r="AJ242" s="37">
        <f t="shared" si="115"/>
        <v>0</v>
      </c>
      <c r="AK242" s="37">
        <f t="shared" si="116"/>
        <v>0</v>
      </c>
      <c r="AL242" s="37">
        <f t="shared" si="117"/>
        <v>0</v>
      </c>
      <c r="AM242" s="37">
        <f t="shared" si="118"/>
        <v>0</v>
      </c>
      <c r="AN242" s="37">
        <f t="shared" si="119"/>
        <v>0</v>
      </c>
      <c r="AO242" s="37">
        <f t="shared" si="120"/>
        <v>0</v>
      </c>
      <c r="AP242" s="37">
        <f t="shared" si="121"/>
        <v>0</v>
      </c>
      <c r="AQ242" s="37">
        <f t="shared" si="122"/>
        <v>0</v>
      </c>
      <c r="AR242" s="37">
        <f t="shared" si="123"/>
        <v>0</v>
      </c>
      <c r="AS242" s="37">
        <f t="shared" si="124"/>
        <v>0</v>
      </c>
      <c r="AT242" s="37">
        <f t="shared" si="125"/>
        <v>0</v>
      </c>
      <c r="AU242" s="37">
        <f t="shared" si="126"/>
        <v>0</v>
      </c>
      <c r="AV242" s="37">
        <f t="shared" si="127"/>
        <v>0</v>
      </c>
      <c r="AW242" s="37">
        <f t="shared" si="128"/>
        <v>0</v>
      </c>
      <c r="AX242" s="37">
        <f t="shared" si="129"/>
        <v>0</v>
      </c>
      <c r="AY242" s="37">
        <f t="shared" si="130"/>
        <v>0</v>
      </c>
      <c r="AZ242" s="37">
        <f t="shared" si="131"/>
        <v>0</v>
      </c>
    </row>
    <row r="243" spans="1:52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36">
        <f>((Tableau!F243*'Données de base'!$C$29)+(Tableau!G243*'Données de base'!$C$28)+(Tableau!H243*'Données de base'!$C$27))</f>
        <v>0</v>
      </c>
      <c r="O243" s="37">
        <f>N243*'Données de base'!$C$11*I243</f>
        <v>0</v>
      </c>
      <c r="P243" s="37">
        <f>N243*'Données de base'!$C$12*J243</f>
        <v>0</v>
      </c>
      <c r="Q243" s="37">
        <f>N243*'Données de base'!$C$13*K243</f>
        <v>0</v>
      </c>
      <c r="R243" s="37">
        <f>N243*'Données de base'!$C$14*K243</f>
        <v>0</v>
      </c>
      <c r="S243" s="36">
        <f>((Tableau!F243*'Données de base'!$C$25)+(Tableau!G243*'Données de base'!$C$23)+(Tableau!H243*'Données de base'!$C$24))</f>
        <v>0</v>
      </c>
      <c r="T243" s="37">
        <f>S243*'Données de base'!$C$15*L243</f>
        <v>0</v>
      </c>
      <c r="U243" s="37">
        <f>S243*'Données de base'!$C$16</f>
        <v>0</v>
      </c>
      <c r="V243" s="37">
        <f>S243*'Données de base'!$C$17*M243</f>
        <v>0</v>
      </c>
      <c r="W243" s="37">
        <f>S243*'Données de base'!$C$18</f>
        <v>0</v>
      </c>
      <c r="X243" s="37">
        <f>P243/('Données de base'!$C$30/1000)</f>
        <v>0</v>
      </c>
      <c r="Y243" s="37">
        <f>U243/('Données de base'!$C$30/1000)</f>
        <v>0</v>
      </c>
      <c r="Z243" s="37">
        <f>W243/('Données de base'!$C$30/1000)</f>
        <v>0</v>
      </c>
      <c r="AA243" s="37">
        <f t="shared" si="106"/>
        <v>0</v>
      </c>
      <c r="AB243" s="37">
        <f t="shared" si="107"/>
        <v>0</v>
      </c>
      <c r="AC243" s="37">
        <f t="shared" si="108"/>
        <v>0</v>
      </c>
      <c r="AD243" s="37">
        <f t="shared" si="109"/>
        <v>0</v>
      </c>
      <c r="AE243" s="37">
        <f t="shared" si="110"/>
        <v>0</v>
      </c>
      <c r="AF243" s="37">
        <f t="shared" si="111"/>
        <v>0</v>
      </c>
      <c r="AG243" s="37">
        <f t="shared" si="112"/>
        <v>0</v>
      </c>
      <c r="AH243" s="37">
        <f t="shared" si="113"/>
        <v>0</v>
      </c>
      <c r="AI243" s="37">
        <f t="shared" si="114"/>
        <v>0</v>
      </c>
      <c r="AJ243" s="37">
        <f t="shared" si="115"/>
        <v>0</v>
      </c>
      <c r="AK243" s="37">
        <f t="shared" si="116"/>
        <v>0</v>
      </c>
      <c r="AL243" s="37">
        <f t="shared" si="117"/>
        <v>0</v>
      </c>
      <c r="AM243" s="37">
        <f t="shared" si="118"/>
        <v>0</v>
      </c>
      <c r="AN243" s="37">
        <f t="shared" si="119"/>
        <v>0</v>
      </c>
      <c r="AO243" s="37">
        <f t="shared" si="120"/>
        <v>0</v>
      </c>
      <c r="AP243" s="37">
        <f t="shared" si="121"/>
        <v>0</v>
      </c>
      <c r="AQ243" s="37">
        <f t="shared" si="122"/>
        <v>0</v>
      </c>
      <c r="AR243" s="37">
        <f t="shared" si="123"/>
        <v>0</v>
      </c>
      <c r="AS243" s="37">
        <f t="shared" si="124"/>
        <v>0</v>
      </c>
      <c r="AT243" s="37">
        <f t="shared" si="125"/>
        <v>0</v>
      </c>
      <c r="AU243" s="37">
        <f t="shared" si="126"/>
        <v>0</v>
      </c>
      <c r="AV243" s="37">
        <f t="shared" si="127"/>
        <v>0</v>
      </c>
      <c r="AW243" s="37">
        <f t="shared" si="128"/>
        <v>0</v>
      </c>
      <c r="AX243" s="37">
        <f t="shared" si="129"/>
        <v>0</v>
      </c>
      <c r="AY243" s="37">
        <f t="shared" si="130"/>
        <v>0</v>
      </c>
      <c r="AZ243" s="37">
        <f t="shared" si="131"/>
        <v>0</v>
      </c>
    </row>
    <row r="244" spans="1:52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36">
        <f>((Tableau!F244*'Données de base'!$C$29)+(Tableau!G244*'Données de base'!$C$28)+(Tableau!H244*'Données de base'!$C$27))</f>
        <v>0</v>
      </c>
      <c r="O244" s="37">
        <f>N244*'Données de base'!$C$11*I244</f>
        <v>0</v>
      </c>
      <c r="P244" s="37">
        <f>N244*'Données de base'!$C$12*J244</f>
        <v>0</v>
      </c>
      <c r="Q244" s="37">
        <f>N244*'Données de base'!$C$13*K244</f>
        <v>0</v>
      </c>
      <c r="R244" s="37">
        <f>N244*'Données de base'!$C$14*K244</f>
        <v>0</v>
      </c>
      <c r="S244" s="36">
        <f>((Tableau!F244*'Données de base'!$C$25)+(Tableau!G244*'Données de base'!$C$23)+(Tableau!H244*'Données de base'!$C$24))</f>
        <v>0</v>
      </c>
      <c r="T244" s="37">
        <f>S244*'Données de base'!$C$15*L244</f>
        <v>0</v>
      </c>
      <c r="U244" s="37">
        <f>S244*'Données de base'!$C$16</f>
        <v>0</v>
      </c>
      <c r="V244" s="37">
        <f>S244*'Données de base'!$C$17*M244</f>
        <v>0</v>
      </c>
      <c r="W244" s="37">
        <f>S244*'Données de base'!$C$18</f>
        <v>0</v>
      </c>
      <c r="X244" s="37">
        <f>P244/('Données de base'!$C$30/1000)</f>
        <v>0</v>
      </c>
      <c r="Y244" s="37">
        <f>U244/('Données de base'!$C$30/1000)</f>
        <v>0</v>
      </c>
      <c r="Z244" s="37">
        <f>W244/('Données de base'!$C$30/1000)</f>
        <v>0</v>
      </c>
      <c r="AA244" s="37">
        <f t="shared" si="106"/>
        <v>0</v>
      </c>
      <c r="AB244" s="37">
        <f t="shared" si="107"/>
        <v>0</v>
      </c>
      <c r="AC244" s="37">
        <f t="shared" si="108"/>
        <v>0</v>
      </c>
      <c r="AD244" s="37">
        <f t="shared" si="109"/>
        <v>0</v>
      </c>
      <c r="AE244" s="37">
        <f t="shared" si="110"/>
        <v>0</v>
      </c>
      <c r="AF244" s="37">
        <f t="shared" si="111"/>
        <v>0</v>
      </c>
      <c r="AG244" s="37">
        <f t="shared" si="112"/>
        <v>0</v>
      </c>
      <c r="AH244" s="37">
        <f t="shared" si="113"/>
        <v>0</v>
      </c>
      <c r="AI244" s="37">
        <f t="shared" si="114"/>
        <v>0</v>
      </c>
      <c r="AJ244" s="37">
        <f t="shared" si="115"/>
        <v>0</v>
      </c>
      <c r="AK244" s="37">
        <f t="shared" si="116"/>
        <v>0</v>
      </c>
      <c r="AL244" s="37">
        <f t="shared" si="117"/>
        <v>0</v>
      </c>
      <c r="AM244" s="37">
        <f t="shared" si="118"/>
        <v>0</v>
      </c>
      <c r="AN244" s="37">
        <f t="shared" si="119"/>
        <v>0</v>
      </c>
      <c r="AO244" s="37">
        <f t="shared" si="120"/>
        <v>0</v>
      </c>
      <c r="AP244" s="37">
        <f t="shared" si="121"/>
        <v>0</v>
      </c>
      <c r="AQ244" s="37">
        <f t="shared" si="122"/>
        <v>0</v>
      </c>
      <c r="AR244" s="37">
        <f t="shared" si="123"/>
        <v>0</v>
      </c>
      <c r="AS244" s="37">
        <f t="shared" si="124"/>
        <v>0</v>
      </c>
      <c r="AT244" s="37">
        <f t="shared" si="125"/>
        <v>0</v>
      </c>
      <c r="AU244" s="37">
        <f t="shared" si="126"/>
        <v>0</v>
      </c>
      <c r="AV244" s="37">
        <f t="shared" si="127"/>
        <v>0</v>
      </c>
      <c r="AW244" s="37">
        <f t="shared" si="128"/>
        <v>0</v>
      </c>
      <c r="AX244" s="37">
        <f t="shared" si="129"/>
        <v>0</v>
      </c>
      <c r="AY244" s="37">
        <f t="shared" si="130"/>
        <v>0</v>
      </c>
      <c r="AZ244" s="37">
        <f t="shared" si="131"/>
        <v>0</v>
      </c>
    </row>
    <row r="245" spans="1:52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36">
        <f>((Tableau!F245*'Données de base'!$C$29)+(Tableau!G245*'Données de base'!$C$28)+(Tableau!H245*'Données de base'!$C$27))</f>
        <v>0</v>
      </c>
      <c r="O245" s="37">
        <f>N245*'Données de base'!$C$11*I245</f>
        <v>0</v>
      </c>
      <c r="P245" s="37">
        <f>N245*'Données de base'!$C$12*J245</f>
        <v>0</v>
      </c>
      <c r="Q245" s="37">
        <f>N245*'Données de base'!$C$13*K245</f>
        <v>0</v>
      </c>
      <c r="R245" s="37">
        <f>N245*'Données de base'!$C$14*K245</f>
        <v>0</v>
      </c>
      <c r="S245" s="36">
        <f>((Tableau!F245*'Données de base'!$C$25)+(Tableau!G245*'Données de base'!$C$23)+(Tableau!H245*'Données de base'!$C$24))</f>
        <v>0</v>
      </c>
      <c r="T245" s="37">
        <f>S245*'Données de base'!$C$15*L245</f>
        <v>0</v>
      </c>
      <c r="U245" s="37">
        <f>S245*'Données de base'!$C$16</f>
        <v>0</v>
      </c>
      <c r="V245" s="37">
        <f>S245*'Données de base'!$C$17*M245</f>
        <v>0</v>
      </c>
      <c r="W245" s="37">
        <f>S245*'Données de base'!$C$18</f>
        <v>0</v>
      </c>
      <c r="X245" s="37">
        <f>P245/('Données de base'!$C$30/1000)</f>
        <v>0</v>
      </c>
      <c r="Y245" s="37">
        <f>U245/('Données de base'!$C$30/1000)</f>
        <v>0</v>
      </c>
      <c r="Z245" s="37">
        <f>W245/('Données de base'!$C$30/1000)</f>
        <v>0</v>
      </c>
      <c r="AA245" s="37">
        <f t="shared" si="106"/>
        <v>0</v>
      </c>
      <c r="AB245" s="37">
        <f t="shared" si="107"/>
        <v>0</v>
      </c>
      <c r="AC245" s="37">
        <f t="shared" si="108"/>
        <v>0</v>
      </c>
      <c r="AD245" s="37">
        <f t="shared" si="109"/>
        <v>0</v>
      </c>
      <c r="AE245" s="37">
        <f t="shared" si="110"/>
        <v>0</v>
      </c>
      <c r="AF245" s="37">
        <f t="shared" si="111"/>
        <v>0</v>
      </c>
      <c r="AG245" s="37">
        <f t="shared" si="112"/>
        <v>0</v>
      </c>
      <c r="AH245" s="37">
        <f t="shared" si="113"/>
        <v>0</v>
      </c>
      <c r="AI245" s="37">
        <f t="shared" si="114"/>
        <v>0</v>
      </c>
      <c r="AJ245" s="37">
        <f t="shared" si="115"/>
        <v>0</v>
      </c>
      <c r="AK245" s="37">
        <f t="shared" si="116"/>
        <v>0</v>
      </c>
      <c r="AL245" s="37">
        <f t="shared" si="117"/>
        <v>0</v>
      </c>
      <c r="AM245" s="37">
        <f t="shared" si="118"/>
        <v>0</v>
      </c>
      <c r="AN245" s="37">
        <f t="shared" si="119"/>
        <v>0</v>
      </c>
      <c r="AO245" s="37">
        <f t="shared" si="120"/>
        <v>0</v>
      </c>
      <c r="AP245" s="37">
        <f t="shared" si="121"/>
        <v>0</v>
      </c>
      <c r="AQ245" s="37">
        <f t="shared" si="122"/>
        <v>0</v>
      </c>
      <c r="AR245" s="37">
        <f t="shared" si="123"/>
        <v>0</v>
      </c>
      <c r="AS245" s="37">
        <f t="shared" si="124"/>
        <v>0</v>
      </c>
      <c r="AT245" s="37">
        <f t="shared" si="125"/>
        <v>0</v>
      </c>
      <c r="AU245" s="37">
        <f t="shared" si="126"/>
        <v>0</v>
      </c>
      <c r="AV245" s="37">
        <f t="shared" si="127"/>
        <v>0</v>
      </c>
      <c r="AW245" s="37">
        <f t="shared" si="128"/>
        <v>0</v>
      </c>
      <c r="AX245" s="37">
        <f t="shared" si="129"/>
        <v>0</v>
      </c>
      <c r="AY245" s="37">
        <f t="shared" si="130"/>
        <v>0</v>
      </c>
      <c r="AZ245" s="37">
        <f t="shared" si="131"/>
        <v>0</v>
      </c>
    </row>
    <row r="246" spans="1:52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36">
        <f>((Tableau!F246*'Données de base'!$C$29)+(Tableau!G246*'Données de base'!$C$28)+(Tableau!H246*'Données de base'!$C$27))</f>
        <v>0</v>
      </c>
      <c r="O246" s="37">
        <f>N246*'Données de base'!$C$11*I246</f>
        <v>0</v>
      </c>
      <c r="P246" s="37">
        <f>N246*'Données de base'!$C$12*J246</f>
        <v>0</v>
      </c>
      <c r="Q246" s="37">
        <f>N246*'Données de base'!$C$13*K246</f>
        <v>0</v>
      </c>
      <c r="R246" s="37">
        <f>N246*'Données de base'!$C$14*K246</f>
        <v>0</v>
      </c>
      <c r="S246" s="36">
        <f>((Tableau!F246*'Données de base'!$C$25)+(Tableau!G246*'Données de base'!$C$23)+(Tableau!H246*'Données de base'!$C$24))</f>
        <v>0</v>
      </c>
      <c r="T246" s="37">
        <f>S246*'Données de base'!$C$15*L246</f>
        <v>0</v>
      </c>
      <c r="U246" s="37">
        <f>S246*'Données de base'!$C$16</f>
        <v>0</v>
      </c>
      <c r="V246" s="37">
        <f>S246*'Données de base'!$C$17*M246</f>
        <v>0</v>
      </c>
      <c r="W246" s="37">
        <f>S246*'Données de base'!$C$18</f>
        <v>0</v>
      </c>
      <c r="X246" s="37">
        <f>P246/('Données de base'!$C$30/1000)</f>
        <v>0</v>
      </c>
      <c r="Y246" s="37">
        <f>U246/('Données de base'!$C$30/1000)</f>
        <v>0</v>
      </c>
      <c r="Z246" s="37">
        <f>W246/('Données de base'!$C$30/1000)</f>
        <v>0</v>
      </c>
      <c r="AA246" s="37">
        <f t="shared" si="106"/>
        <v>0</v>
      </c>
      <c r="AB246" s="37">
        <f t="shared" si="107"/>
        <v>0</v>
      </c>
      <c r="AC246" s="37">
        <f t="shared" si="108"/>
        <v>0</v>
      </c>
      <c r="AD246" s="37">
        <f t="shared" si="109"/>
        <v>0</v>
      </c>
      <c r="AE246" s="37">
        <f t="shared" si="110"/>
        <v>0</v>
      </c>
      <c r="AF246" s="37">
        <f t="shared" si="111"/>
        <v>0</v>
      </c>
      <c r="AG246" s="37">
        <f t="shared" si="112"/>
        <v>0</v>
      </c>
      <c r="AH246" s="37">
        <f t="shared" si="113"/>
        <v>0</v>
      </c>
      <c r="AI246" s="37">
        <f t="shared" si="114"/>
        <v>0</v>
      </c>
      <c r="AJ246" s="37">
        <f t="shared" si="115"/>
        <v>0</v>
      </c>
      <c r="AK246" s="37">
        <f t="shared" si="116"/>
        <v>0</v>
      </c>
      <c r="AL246" s="37">
        <f t="shared" si="117"/>
        <v>0</v>
      </c>
      <c r="AM246" s="37">
        <f t="shared" si="118"/>
        <v>0</v>
      </c>
      <c r="AN246" s="37">
        <f t="shared" si="119"/>
        <v>0</v>
      </c>
      <c r="AO246" s="37">
        <f t="shared" si="120"/>
        <v>0</v>
      </c>
      <c r="AP246" s="37">
        <f t="shared" si="121"/>
        <v>0</v>
      </c>
      <c r="AQ246" s="37">
        <f t="shared" si="122"/>
        <v>0</v>
      </c>
      <c r="AR246" s="37">
        <f t="shared" si="123"/>
        <v>0</v>
      </c>
      <c r="AS246" s="37">
        <f t="shared" si="124"/>
        <v>0</v>
      </c>
      <c r="AT246" s="37">
        <f t="shared" si="125"/>
        <v>0</v>
      </c>
      <c r="AU246" s="37">
        <f t="shared" si="126"/>
        <v>0</v>
      </c>
      <c r="AV246" s="37">
        <f t="shared" si="127"/>
        <v>0</v>
      </c>
      <c r="AW246" s="37">
        <f t="shared" si="128"/>
        <v>0</v>
      </c>
      <c r="AX246" s="37">
        <f t="shared" si="129"/>
        <v>0</v>
      </c>
      <c r="AY246" s="37">
        <f t="shared" si="130"/>
        <v>0</v>
      </c>
      <c r="AZ246" s="37">
        <f t="shared" si="131"/>
        <v>0</v>
      </c>
    </row>
    <row r="247" spans="1:52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36">
        <f>((Tableau!F247*'Données de base'!$C$29)+(Tableau!G247*'Données de base'!$C$28)+(Tableau!H247*'Données de base'!$C$27))</f>
        <v>0</v>
      </c>
      <c r="O247" s="37">
        <f>N247*'Données de base'!$C$11*I247</f>
        <v>0</v>
      </c>
      <c r="P247" s="37">
        <f>N247*'Données de base'!$C$12*J247</f>
        <v>0</v>
      </c>
      <c r="Q247" s="37">
        <f>N247*'Données de base'!$C$13*K247</f>
        <v>0</v>
      </c>
      <c r="R247" s="37">
        <f>N247*'Données de base'!$C$14*K247</f>
        <v>0</v>
      </c>
      <c r="S247" s="36">
        <f>((Tableau!F247*'Données de base'!$C$25)+(Tableau!G247*'Données de base'!$C$23)+(Tableau!H247*'Données de base'!$C$24))</f>
        <v>0</v>
      </c>
      <c r="T247" s="37">
        <f>S247*'Données de base'!$C$15*L247</f>
        <v>0</v>
      </c>
      <c r="U247" s="37">
        <f>S247*'Données de base'!$C$16</f>
        <v>0</v>
      </c>
      <c r="V247" s="37">
        <f>S247*'Données de base'!$C$17*M247</f>
        <v>0</v>
      </c>
      <c r="W247" s="37">
        <f>S247*'Données de base'!$C$18</f>
        <v>0</v>
      </c>
      <c r="X247" s="37">
        <f>P247/('Données de base'!$C$30/1000)</f>
        <v>0</v>
      </c>
      <c r="Y247" s="37">
        <f>U247/('Données de base'!$C$30/1000)</f>
        <v>0</v>
      </c>
      <c r="Z247" s="37">
        <f>W247/('Données de base'!$C$30/1000)</f>
        <v>0</v>
      </c>
      <c r="AA247" s="37">
        <f t="shared" si="106"/>
        <v>0</v>
      </c>
      <c r="AB247" s="37">
        <f t="shared" si="107"/>
        <v>0</v>
      </c>
      <c r="AC247" s="37">
        <f t="shared" si="108"/>
        <v>0</v>
      </c>
      <c r="AD247" s="37">
        <f t="shared" si="109"/>
        <v>0</v>
      </c>
      <c r="AE247" s="37">
        <f t="shared" si="110"/>
        <v>0</v>
      </c>
      <c r="AF247" s="37">
        <f t="shared" si="111"/>
        <v>0</v>
      </c>
      <c r="AG247" s="37">
        <f t="shared" si="112"/>
        <v>0</v>
      </c>
      <c r="AH247" s="37">
        <f t="shared" si="113"/>
        <v>0</v>
      </c>
      <c r="AI247" s="37">
        <f t="shared" si="114"/>
        <v>0</v>
      </c>
      <c r="AJ247" s="37">
        <f t="shared" si="115"/>
        <v>0</v>
      </c>
      <c r="AK247" s="37">
        <f t="shared" si="116"/>
        <v>0</v>
      </c>
      <c r="AL247" s="37">
        <f t="shared" si="117"/>
        <v>0</v>
      </c>
      <c r="AM247" s="37">
        <f t="shared" si="118"/>
        <v>0</v>
      </c>
      <c r="AN247" s="37">
        <f t="shared" si="119"/>
        <v>0</v>
      </c>
      <c r="AO247" s="37">
        <f t="shared" si="120"/>
        <v>0</v>
      </c>
      <c r="AP247" s="37">
        <f t="shared" si="121"/>
        <v>0</v>
      </c>
      <c r="AQ247" s="37">
        <f t="shared" si="122"/>
        <v>0</v>
      </c>
      <c r="AR247" s="37">
        <f t="shared" si="123"/>
        <v>0</v>
      </c>
      <c r="AS247" s="37">
        <f t="shared" si="124"/>
        <v>0</v>
      </c>
      <c r="AT247" s="37">
        <f t="shared" si="125"/>
        <v>0</v>
      </c>
      <c r="AU247" s="37">
        <f t="shared" si="126"/>
        <v>0</v>
      </c>
      <c r="AV247" s="37">
        <f t="shared" si="127"/>
        <v>0</v>
      </c>
      <c r="AW247" s="37">
        <f t="shared" si="128"/>
        <v>0</v>
      </c>
      <c r="AX247" s="37">
        <f t="shared" si="129"/>
        <v>0</v>
      </c>
      <c r="AY247" s="37">
        <f t="shared" si="130"/>
        <v>0</v>
      </c>
      <c r="AZ247" s="37">
        <f t="shared" si="131"/>
        <v>0</v>
      </c>
    </row>
    <row r="248" spans="1:52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36">
        <f>((Tableau!F248*'Données de base'!$C$29)+(Tableau!G248*'Données de base'!$C$28)+(Tableau!H248*'Données de base'!$C$27))</f>
        <v>0</v>
      </c>
      <c r="O248" s="37">
        <f>N248*'Données de base'!$C$11*I248</f>
        <v>0</v>
      </c>
      <c r="P248" s="37">
        <f>N248*'Données de base'!$C$12*J248</f>
        <v>0</v>
      </c>
      <c r="Q248" s="37">
        <f>N248*'Données de base'!$C$13*K248</f>
        <v>0</v>
      </c>
      <c r="R248" s="37">
        <f>N248*'Données de base'!$C$14*K248</f>
        <v>0</v>
      </c>
      <c r="S248" s="36">
        <f>((Tableau!F248*'Données de base'!$C$25)+(Tableau!G248*'Données de base'!$C$23)+(Tableau!H248*'Données de base'!$C$24))</f>
        <v>0</v>
      </c>
      <c r="T248" s="37">
        <f>S248*'Données de base'!$C$15*L248</f>
        <v>0</v>
      </c>
      <c r="U248" s="37">
        <f>S248*'Données de base'!$C$16</f>
        <v>0</v>
      </c>
      <c r="V248" s="37">
        <f>S248*'Données de base'!$C$17*M248</f>
        <v>0</v>
      </c>
      <c r="W248" s="37">
        <f>S248*'Données de base'!$C$18</f>
        <v>0</v>
      </c>
      <c r="X248" s="37">
        <f>P248/('Données de base'!$C$30/1000)</f>
        <v>0</v>
      </c>
      <c r="Y248" s="37">
        <f>U248/('Données de base'!$C$30/1000)</f>
        <v>0</v>
      </c>
      <c r="Z248" s="37">
        <f>W248/('Données de base'!$C$30/1000)</f>
        <v>0</v>
      </c>
      <c r="AA248" s="37">
        <f t="shared" si="106"/>
        <v>0</v>
      </c>
      <c r="AB248" s="37">
        <f t="shared" si="107"/>
        <v>0</v>
      </c>
      <c r="AC248" s="37">
        <f t="shared" si="108"/>
        <v>0</v>
      </c>
      <c r="AD248" s="37">
        <f t="shared" si="109"/>
        <v>0</v>
      </c>
      <c r="AE248" s="37">
        <f t="shared" si="110"/>
        <v>0</v>
      </c>
      <c r="AF248" s="37">
        <f t="shared" si="111"/>
        <v>0</v>
      </c>
      <c r="AG248" s="37">
        <f t="shared" si="112"/>
        <v>0</v>
      </c>
      <c r="AH248" s="37">
        <f t="shared" si="113"/>
        <v>0</v>
      </c>
      <c r="AI248" s="37">
        <f t="shared" si="114"/>
        <v>0</v>
      </c>
      <c r="AJ248" s="37">
        <f t="shared" si="115"/>
        <v>0</v>
      </c>
      <c r="AK248" s="37">
        <f t="shared" si="116"/>
        <v>0</v>
      </c>
      <c r="AL248" s="37">
        <f t="shared" si="117"/>
        <v>0</v>
      </c>
      <c r="AM248" s="37">
        <f t="shared" si="118"/>
        <v>0</v>
      </c>
      <c r="AN248" s="37">
        <f t="shared" si="119"/>
        <v>0</v>
      </c>
      <c r="AO248" s="37">
        <f t="shared" si="120"/>
        <v>0</v>
      </c>
      <c r="AP248" s="37">
        <f t="shared" si="121"/>
        <v>0</v>
      </c>
      <c r="AQ248" s="37">
        <f t="shared" si="122"/>
        <v>0</v>
      </c>
      <c r="AR248" s="37">
        <f t="shared" si="123"/>
        <v>0</v>
      </c>
      <c r="AS248" s="37">
        <f t="shared" si="124"/>
        <v>0</v>
      </c>
      <c r="AT248" s="37">
        <f t="shared" si="125"/>
        <v>0</v>
      </c>
      <c r="AU248" s="37">
        <f t="shared" si="126"/>
        <v>0</v>
      </c>
      <c r="AV248" s="37">
        <f t="shared" si="127"/>
        <v>0</v>
      </c>
      <c r="AW248" s="37">
        <f t="shared" si="128"/>
        <v>0</v>
      </c>
      <c r="AX248" s="37">
        <f t="shared" si="129"/>
        <v>0</v>
      </c>
      <c r="AY248" s="37">
        <f t="shared" si="130"/>
        <v>0</v>
      </c>
      <c r="AZ248" s="37">
        <f t="shared" si="131"/>
        <v>0</v>
      </c>
    </row>
    <row r="249" spans="1:52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36">
        <f>((Tableau!F249*'Données de base'!$C$29)+(Tableau!G249*'Données de base'!$C$28)+(Tableau!H249*'Données de base'!$C$27))</f>
        <v>0</v>
      </c>
      <c r="O249" s="37">
        <f>N249*'Données de base'!$C$11*I249</f>
        <v>0</v>
      </c>
      <c r="P249" s="37">
        <f>N249*'Données de base'!$C$12*J249</f>
        <v>0</v>
      </c>
      <c r="Q249" s="37">
        <f>N249*'Données de base'!$C$13*K249</f>
        <v>0</v>
      </c>
      <c r="R249" s="37">
        <f>N249*'Données de base'!$C$14*K249</f>
        <v>0</v>
      </c>
      <c r="S249" s="36">
        <f>((Tableau!F249*'Données de base'!$C$25)+(Tableau!G249*'Données de base'!$C$23)+(Tableau!H249*'Données de base'!$C$24))</f>
        <v>0</v>
      </c>
      <c r="T249" s="37">
        <f>S249*'Données de base'!$C$15*L249</f>
        <v>0</v>
      </c>
      <c r="U249" s="37">
        <f>S249*'Données de base'!$C$16</f>
        <v>0</v>
      </c>
      <c r="V249" s="37">
        <f>S249*'Données de base'!$C$17*M249</f>
        <v>0</v>
      </c>
      <c r="W249" s="37">
        <f>S249*'Données de base'!$C$18</f>
        <v>0</v>
      </c>
      <c r="X249" s="37">
        <f>P249/('Données de base'!$C$30/1000)</f>
        <v>0</v>
      </c>
      <c r="Y249" s="37">
        <f>U249/('Données de base'!$C$30/1000)</f>
        <v>0</v>
      </c>
      <c r="Z249" s="37">
        <f>W249/('Données de base'!$C$30/1000)</f>
        <v>0</v>
      </c>
      <c r="AA249" s="37">
        <f t="shared" si="106"/>
        <v>0</v>
      </c>
      <c r="AB249" s="37">
        <f t="shared" si="107"/>
        <v>0</v>
      </c>
      <c r="AC249" s="37">
        <f t="shared" si="108"/>
        <v>0</v>
      </c>
      <c r="AD249" s="37">
        <f t="shared" si="109"/>
        <v>0</v>
      </c>
      <c r="AE249" s="37">
        <f t="shared" si="110"/>
        <v>0</v>
      </c>
      <c r="AF249" s="37">
        <f t="shared" si="111"/>
        <v>0</v>
      </c>
      <c r="AG249" s="37">
        <f t="shared" si="112"/>
        <v>0</v>
      </c>
      <c r="AH249" s="37">
        <f t="shared" si="113"/>
        <v>0</v>
      </c>
      <c r="AI249" s="37">
        <f t="shared" si="114"/>
        <v>0</v>
      </c>
      <c r="AJ249" s="37">
        <f t="shared" si="115"/>
        <v>0</v>
      </c>
      <c r="AK249" s="37">
        <f t="shared" si="116"/>
        <v>0</v>
      </c>
      <c r="AL249" s="37">
        <f t="shared" si="117"/>
        <v>0</v>
      </c>
      <c r="AM249" s="37">
        <f t="shared" si="118"/>
        <v>0</v>
      </c>
      <c r="AN249" s="37">
        <f t="shared" si="119"/>
        <v>0</v>
      </c>
      <c r="AO249" s="37">
        <f t="shared" si="120"/>
        <v>0</v>
      </c>
      <c r="AP249" s="37">
        <f t="shared" si="121"/>
        <v>0</v>
      </c>
      <c r="AQ249" s="37">
        <f t="shared" si="122"/>
        <v>0</v>
      </c>
      <c r="AR249" s="37">
        <f t="shared" si="123"/>
        <v>0</v>
      </c>
      <c r="AS249" s="37">
        <f t="shared" si="124"/>
        <v>0</v>
      </c>
      <c r="AT249" s="37">
        <f t="shared" si="125"/>
        <v>0</v>
      </c>
      <c r="AU249" s="37">
        <f t="shared" si="126"/>
        <v>0</v>
      </c>
      <c r="AV249" s="37">
        <f t="shared" si="127"/>
        <v>0</v>
      </c>
      <c r="AW249" s="37">
        <f t="shared" si="128"/>
        <v>0</v>
      </c>
      <c r="AX249" s="37">
        <f t="shared" si="129"/>
        <v>0</v>
      </c>
      <c r="AY249" s="37">
        <f t="shared" si="130"/>
        <v>0</v>
      </c>
      <c r="AZ249" s="37">
        <f t="shared" si="131"/>
        <v>0</v>
      </c>
    </row>
    <row r="250" spans="1:52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36">
        <f>((Tableau!F250*'Données de base'!$C$29)+(Tableau!G250*'Données de base'!$C$28)+(Tableau!H250*'Données de base'!$C$27))</f>
        <v>0</v>
      </c>
      <c r="O250" s="37">
        <f>N250*'Données de base'!$C$11*I250</f>
        <v>0</v>
      </c>
      <c r="P250" s="37">
        <f>N250*'Données de base'!$C$12*J250</f>
        <v>0</v>
      </c>
      <c r="Q250" s="37">
        <f>N250*'Données de base'!$C$13*K250</f>
        <v>0</v>
      </c>
      <c r="R250" s="37">
        <f>N250*'Données de base'!$C$14*K250</f>
        <v>0</v>
      </c>
      <c r="S250" s="36">
        <f>((Tableau!F250*'Données de base'!$C$25)+(Tableau!G250*'Données de base'!$C$23)+(Tableau!H250*'Données de base'!$C$24))</f>
        <v>0</v>
      </c>
      <c r="T250" s="37">
        <f>S250*'Données de base'!$C$15*L250</f>
        <v>0</v>
      </c>
      <c r="U250" s="37">
        <f>S250*'Données de base'!$C$16</f>
        <v>0</v>
      </c>
      <c r="V250" s="37">
        <f>S250*'Données de base'!$C$17*M250</f>
        <v>0</v>
      </c>
      <c r="W250" s="37">
        <f>S250*'Données de base'!$C$18</f>
        <v>0</v>
      </c>
      <c r="X250" s="37">
        <f>P250/('Données de base'!$C$30/1000)</f>
        <v>0</v>
      </c>
      <c r="Y250" s="37">
        <f>U250/('Données de base'!$C$30/1000)</f>
        <v>0</v>
      </c>
      <c r="Z250" s="37">
        <f>W250/('Données de base'!$C$30/1000)</f>
        <v>0</v>
      </c>
      <c r="AA250" s="37">
        <f t="shared" si="106"/>
        <v>0</v>
      </c>
      <c r="AB250" s="37">
        <f t="shared" si="107"/>
        <v>0</v>
      </c>
      <c r="AC250" s="37">
        <f t="shared" si="108"/>
        <v>0</v>
      </c>
      <c r="AD250" s="37">
        <f t="shared" si="109"/>
        <v>0</v>
      </c>
      <c r="AE250" s="37">
        <f t="shared" si="110"/>
        <v>0</v>
      </c>
      <c r="AF250" s="37">
        <f t="shared" si="111"/>
        <v>0</v>
      </c>
      <c r="AG250" s="37">
        <f t="shared" si="112"/>
        <v>0</v>
      </c>
      <c r="AH250" s="37">
        <f t="shared" si="113"/>
        <v>0</v>
      </c>
      <c r="AI250" s="37">
        <f t="shared" si="114"/>
        <v>0</v>
      </c>
      <c r="AJ250" s="37">
        <f t="shared" si="115"/>
        <v>0</v>
      </c>
      <c r="AK250" s="37">
        <f t="shared" si="116"/>
        <v>0</v>
      </c>
      <c r="AL250" s="37">
        <f t="shared" si="117"/>
        <v>0</v>
      </c>
      <c r="AM250" s="37">
        <f t="shared" si="118"/>
        <v>0</v>
      </c>
      <c r="AN250" s="37">
        <f t="shared" si="119"/>
        <v>0</v>
      </c>
      <c r="AO250" s="37">
        <f t="shared" si="120"/>
        <v>0</v>
      </c>
      <c r="AP250" s="37">
        <f t="shared" si="121"/>
        <v>0</v>
      </c>
      <c r="AQ250" s="37">
        <f t="shared" si="122"/>
        <v>0</v>
      </c>
      <c r="AR250" s="37">
        <f t="shared" si="123"/>
        <v>0</v>
      </c>
      <c r="AS250" s="37">
        <f t="shared" si="124"/>
        <v>0</v>
      </c>
      <c r="AT250" s="37">
        <f t="shared" si="125"/>
        <v>0</v>
      </c>
      <c r="AU250" s="37">
        <f t="shared" si="126"/>
        <v>0</v>
      </c>
      <c r="AV250" s="37">
        <f t="shared" si="127"/>
        <v>0</v>
      </c>
      <c r="AW250" s="37">
        <f t="shared" si="128"/>
        <v>0</v>
      </c>
      <c r="AX250" s="37">
        <f t="shared" si="129"/>
        <v>0</v>
      </c>
      <c r="AY250" s="37">
        <f t="shared" si="130"/>
        <v>0</v>
      </c>
      <c r="AZ250" s="37">
        <f t="shared" si="131"/>
        <v>0</v>
      </c>
    </row>
    <row r="251" spans="1:52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36">
        <f>((Tableau!F251*'Données de base'!$C$29)+(Tableau!G251*'Données de base'!$C$28)+(Tableau!H251*'Données de base'!$C$27))</f>
        <v>0</v>
      </c>
      <c r="O251" s="37">
        <f>N251*'Données de base'!$C$11*I251</f>
        <v>0</v>
      </c>
      <c r="P251" s="37">
        <f>N251*'Données de base'!$C$12*J251</f>
        <v>0</v>
      </c>
      <c r="Q251" s="37">
        <f>N251*'Données de base'!$C$13*K251</f>
        <v>0</v>
      </c>
      <c r="R251" s="37">
        <f>N251*'Données de base'!$C$14*K251</f>
        <v>0</v>
      </c>
      <c r="S251" s="36">
        <f>((Tableau!F251*'Données de base'!$C$25)+(Tableau!G251*'Données de base'!$C$23)+(Tableau!H251*'Données de base'!$C$24))</f>
        <v>0</v>
      </c>
      <c r="T251" s="37">
        <f>S251*'Données de base'!$C$15*L251</f>
        <v>0</v>
      </c>
      <c r="U251" s="37">
        <f>S251*'Données de base'!$C$16</f>
        <v>0</v>
      </c>
      <c r="V251" s="37">
        <f>S251*'Données de base'!$C$17*M251</f>
        <v>0</v>
      </c>
      <c r="W251" s="37">
        <f>S251*'Données de base'!$C$18</f>
        <v>0</v>
      </c>
      <c r="X251" s="37">
        <f>P251/('Données de base'!$C$30/1000)</f>
        <v>0</v>
      </c>
      <c r="Y251" s="37">
        <f>U251/('Données de base'!$C$30/1000)</f>
        <v>0</v>
      </c>
      <c r="Z251" s="37">
        <f>W251/('Données de base'!$C$30/1000)</f>
        <v>0</v>
      </c>
      <c r="AA251" s="37">
        <f t="shared" si="106"/>
        <v>0</v>
      </c>
      <c r="AB251" s="37">
        <f t="shared" si="107"/>
        <v>0</v>
      </c>
      <c r="AC251" s="37">
        <f t="shared" si="108"/>
        <v>0</v>
      </c>
      <c r="AD251" s="37">
        <f t="shared" si="109"/>
        <v>0</v>
      </c>
      <c r="AE251" s="37">
        <f t="shared" si="110"/>
        <v>0</v>
      </c>
      <c r="AF251" s="37">
        <f t="shared" si="111"/>
        <v>0</v>
      </c>
      <c r="AG251" s="37">
        <f t="shared" si="112"/>
        <v>0</v>
      </c>
      <c r="AH251" s="37">
        <f t="shared" si="113"/>
        <v>0</v>
      </c>
      <c r="AI251" s="37">
        <f t="shared" si="114"/>
        <v>0</v>
      </c>
      <c r="AJ251" s="37">
        <f t="shared" si="115"/>
        <v>0</v>
      </c>
      <c r="AK251" s="37">
        <f t="shared" si="116"/>
        <v>0</v>
      </c>
      <c r="AL251" s="37">
        <f t="shared" si="117"/>
        <v>0</v>
      </c>
      <c r="AM251" s="37">
        <f t="shared" si="118"/>
        <v>0</v>
      </c>
      <c r="AN251" s="37">
        <f t="shared" si="119"/>
        <v>0</v>
      </c>
      <c r="AO251" s="37">
        <f t="shared" si="120"/>
        <v>0</v>
      </c>
      <c r="AP251" s="37">
        <f t="shared" si="121"/>
        <v>0</v>
      </c>
      <c r="AQ251" s="37">
        <f t="shared" si="122"/>
        <v>0</v>
      </c>
      <c r="AR251" s="37">
        <f t="shared" si="123"/>
        <v>0</v>
      </c>
      <c r="AS251" s="37">
        <f t="shared" si="124"/>
        <v>0</v>
      </c>
      <c r="AT251" s="37">
        <f t="shared" si="125"/>
        <v>0</v>
      </c>
      <c r="AU251" s="37">
        <f t="shared" si="126"/>
        <v>0</v>
      </c>
      <c r="AV251" s="37">
        <f t="shared" si="127"/>
        <v>0</v>
      </c>
      <c r="AW251" s="37">
        <f t="shared" si="128"/>
        <v>0</v>
      </c>
      <c r="AX251" s="37">
        <f t="shared" si="129"/>
        <v>0</v>
      </c>
      <c r="AY251" s="37">
        <f t="shared" si="130"/>
        <v>0</v>
      </c>
      <c r="AZ251" s="37">
        <f t="shared" si="131"/>
        <v>0</v>
      </c>
    </row>
    <row r="252" spans="1:52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36">
        <f>((Tableau!F252*'Données de base'!$C$29)+(Tableau!G252*'Données de base'!$C$28)+(Tableau!H252*'Données de base'!$C$27))</f>
        <v>0</v>
      </c>
      <c r="O252" s="37">
        <f>N252*'Données de base'!$C$11*I252</f>
        <v>0</v>
      </c>
      <c r="P252" s="37">
        <f>N252*'Données de base'!$C$12*J252</f>
        <v>0</v>
      </c>
      <c r="Q252" s="37">
        <f>N252*'Données de base'!$C$13*K252</f>
        <v>0</v>
      </c>
      <c r="R252" s="37">
        <f>N252*'Données de base'!$C$14*K252</f>
        <v>0</v>
      </c>
      <c r="S252" s="36">
        <f>((Tableau!F252*'Données de base'!$C$25)+(Tableau!G252*'Données de base'!$C$23)+(Tableau!H252*'Données de base'!$C$24))</f>
        <v>0</v>
      </c>
      <c r="T252" s="37">
        <f>S252*'Données de base'!$C$15*L252</f>
        <v>0</v>
      </c>
      <c r="U252" s="37">
        <f>S252*'Données de base'!$C$16</f>
        <v>0</v>
      </c>
      <c r="V252" s="37">
        <f>S252*'Données de base'!$C$17*M252</f>
        <v>0</v>
      </c>
      <c r="W252" s="37">
        <f>S252*'Données de base'!$C$18</f>
        <v>0</v>
      </c>
      <c r="X252" s="37">
        <f>P252/('Données de base'!$C$30/1000)</f>
        <v>0</v>
      </c>
      <c r="Y252" s="37">
        <f>U252/('Données de base'!$C$30/1000)</f>
        <v>0</v>
      </c>
      <c r="Z252" s="37">
        <f>W252/('Données de base'!$C$30/1000)</f>
        <v>0</v>
      </c>
      <c r="AA252" s="37">
        <f t="shared" si="106"/>
        <v>0</v>
      </c>
      <c r="AB252" s="37">
        <f t="shared" si="107"/>
        <v>0</v>
      </c>
      <c r="AC252" s="37">
        <f t="shared" si="108"/>
        <v>0</v>
      </c>
      <c r="AD252" s="37">
        <f t="shared" si="109"/>
        <v>0</v>
      </c>
      <c r="AE252" s="37">
        <f t="shared" si="110"/>
        <v>0</v>
      </c>
      <c r="AF252" s="37">
        <f t="shared" si="111"/>
        <v>0</v>
      </c>
      <c r="AG252" s="37">
        <f t="shared" si="112"/>
        <v>0</v>
      </c>
      <c r="AH252" s="37">
        <f t="shared" si="113"/>
        <v>0</v>
      </c>
      <c r="AI252" s="37">
        <f t="shared" si="114"/>
        <v>0</v>
      </c>
      <c r="AJ252" s="37">
        <f t="shared" si="115"/>
        <v>0</v>
      </c>
      <c r="AK252" s="37">
        <f t="shared" si="116"/>
        <v>0</v>
      </c>
      <c r="AL252" s="37">
        <f t="shared" si="117"/>
        <v>0</v>
      </c>
      <c r="AM252" s="37">
        <f t="shared" si="118"/>
        <v>0</v>
      </c>
      <c r="AN252" s="37">
        <f t="shared" si="119"/>
        <v>0</v>
      </c>
      <c r="AO252" s="37">
        <f t="shared" si="120"/>
        <v>0</v>
      </c>
      <c r="AP252" s="37">
        <f t="shared" si="121"/>
        <v>0</v>
      </c>
      <c r="AQ252" s="37">
        <f t="shared" si="122"/>
        <v>0</v>
      </c>
      <c r="AR252" s="37">
        <f t="shared" si="123"/>
        <v>0</v>
      </c>
      <c r="AS252" s="37">
        <f t="shared" si="124"/>
        <v>0</v>
      </c>
      <c r="AT252" s="37">
        <f t="shared" si="125"/>
        <v>0</v>
      </c>
      <c r="AU252" s="37">
        <f t="shared" si="126"/>
        <v>0</v>
      </c>
      <c r="AV252" s="37">
        <f t="shared" si="127"/>
        <v>0</v>
      </c>
      <c r="AW252" s="37">
        <f t="shared" si="128"/>
        <v>0</v>
      </c>
      <c r="AX252" s="37">
        <f t="shared" si="129"/>
        <v>0</v>
      </c>
      <c r="AY252" s="37">
        <f t="shared" si="130"/>
        <v>0</v>
      </c>
      <c r="AZ252" s="37">
        <f t="shared" si="131"/>
        <v>0</v>
      </c>
    </row>
    <row r="253" spans="1:52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36">
        <f>((Tableau!F253*'Données de base'!$C$29)+(Tableau!G253*'Données de base'!$C$28)+(Tableau!H253*'Données de base'!$C$27))</f>
        <v>0</v>
      </c>
      <c r="O253" s="37">
        <f>N253*'Données de base'!$C$11*I253</f>
        <v>0</v>
      </c>
      <c r="P253" s="37">
        <f>N253*'Données de base'!$C$12*J253</f>
        <v>0</v>
      </c>
      <c r="Q253" s="37">
        <f>N253*'Données de base'!$C$13*K253</f>
        <v>0</v>
      </c>
      <c r="R253" s="37">
        <f>N253*'Données de base'!$C$14*K253</f>
        <v>0</v>
      </c>
      <c r="S253" s="36">
        <f>((Tableau!F253*'Données de base'!$C$25)+(Tableau!G253*'Données de base'!$C$23)+(Tableau!H253*'Données de base'!$C$24))</f>
        <v>0</v>
      </c>
      <c r="T253" s="37">
        <f>S253*'Données de base'!$C$15*L253</f>
        <v>0</v>
      </c>
      <c r="U253" s="37">
        <f>S253*'Données de base'!$C$16</f>
        <v>0</v>
      </c>
      <c r="V253" s="37">
        <f>S253*'Données de base'!$C$17*M253</f>
        <v>0</v>
      </c>
      <c r="W253" s="37">
        <f>S253*'Données de base'!$C$18</f>
        <v>0</v>
      </c>
      <c r="X253" s="37">
        <f>P253/('Données de base'!$C$30/1000)</f>
        <v>0</v>
      </c>
      <c r="Y253" s="37">
        <f>U253/('Données de base'!$C$30/1000)</f>
        <v>0</v>
      </c>
      <c r="Z253" s="37">
        <f>W253/('Données de base'!$C$30/1000)</f>
        <v>0</v>
      </c>
      <c r="AA253" s="37">
        <f t="shared" si="106"/>
        <v>0</v>
      </c>
      <c r="AB253" s="37">
        <f t="shared" si="107"/>
        <v>0</v>
      </c>
      <c r="AC253" s="37">
        <f t="shared" si="108"/>
        <v>0</v>
      </c>
      <c r="AD253" s="37">
        <f t="shared" si="109"/>
        <v>0</v>
      </c>
      <c r="AE253" s="37">
        <f t="shared" si="110"/>
        <v>0</v>
      </c>
      <c r="AF253" s="37">
        <f t="shared" si="111"/>
        <v>0</v>
      </c>
      <c r="AG253" s="37">
        <f t="shared" si="112"/>
        <v>0</v>
      </c>
      <c r="AH253" s="37">
        <f t="shared" si="113"/>
        <v>0</v>
      </c>
      <c r="AI253" s="37">
        <f t="shared" si="114"/>
        <v>0</v>
      </c>
      <c r="AJ253" s="37">
        <f t="shared" si="115"/>
        <v>0</v>
      </c>
      <c r="AK253" s="37">
        <f t="shared" si="116"/>
        <v>0</v>
      </c>
      <c r="AL253" s="37">
        <f t="shared" si="117"/>
        <v>0</v>
      </c>
      <c r="AM253" s="37">
        <f t="shared" si="118"/>
        <v>0</v>
      </c>
      <c r="AN253" s="37">
        <f t="shared" si="119"/>
        <v>0</v>
      </c>
      <c r="AO253" s="37">
        <f t="shared" si="120"/>
        <v>0</v>
      </c>
      <c r="AP253" s="37">
        <f t="shared" si="121"/>
        <v>0</v>
      </c>
      <c r="AQ253" s="37">
        <f t="shared" si="122"/>
        <v>0</v>
      </c>
      <c r="AR253" s="37">
        <f t="shared" si="123"/>
        <v>0</v>
      </c>
      <c r="AS253" s="37">
        <f t="shared" si="124"/>
        <v>0</v>
      </c>
      <c r="AT253" s="37">
        <f t="shared" si="125"/>
        <v>0</v>
      </c>
      <c r="AU253" s="37">
        <f t="shared" si="126"/>
        <v>0</v>
      </c>
      <c r="AV253" s="37">
        <f t="shared" si="127"/>
        <v>0</v>
      </c>
      <c r="AW253" s="37">
        <f t="shared" si="128"/>
        <v>0</v>
      </c>
      <c r="AX253" s="37">
        <f t="shared" si="129"/>
        <v>0</v>
      </c>
      <c r="AY253" s="37">
        <f t="shared" si="130"/>
        <v>0</v>
      </c>
      <c r="AZ253" s="37">
        <f t="shared" si="131"/>
        <v>0</v>
      </c>
    </row>
    <row r="254" spans="1:52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36">
        <f>((Tableau!F254*'Données de base'!$C$29)+(Tableau!G254*'Données de base'!$C$28)+(Tableau!H254*'Données de base'!$C$27))</f>
        <v>0</v>
      </c>
      <c r="O254" s="37">
        <f>N254*'Données de base'!$C$11*I254</f>
        <v>0</v>
      </c>
      <c r="P254" s="37">
        <f>N254*'Données de base'!$C$12*J254</f>
        <v>0</v>
      </c>
      <c r="Q254" s="37">
        <f>N254*'Données de base'!$C$13*K254</f>
        <v>0</v>
      </c>
      <c r="R254" s="37">
        <f>N254*'Données de base'!$C$14*K254</f>
        <v>0</v>
      </c>
      <c r="S254" s="36">
        <f>((Tableau!F254*'Données de base'!$C$25)+(Tableau!G254*'Données de base'!$C$23)+(Tableau!H254*'Données de base'!$C$24))</f>
        <v>0</v>
      </c>
      <c r="T254" s="37">
        <f>S254*'Données de base'!$C$15*L254</f>
        <v>0</v>
      </c>
      <c r="U254" s="37">
        <f>S254*'Données de base'!$C$16</f>
        <v>0</v>
      </c>
      <c r="V254" s="37">
        <f>S254*'Données de base'!$C$17*M254</f>
        <v>0</v>
      </c>
      <c r="W254" s="37">
        <f>S254*'Données de base'!$C$18</f>
        <v>0</v>
      </c>
      <c r="X254" s="37">
        <f>P254/('Données de base'!$C$30/1000)</f>
        <v>0</v>
      </c>
      <c r="Y254" s="37">
        <f>U254/('Données de base'!$C$30/1000)</f>
        <v>0</v>
      </c>
      <c r="Z254" s="37">
        <f>W254/('Données de base'!$C$30/1000)</f>
        <v>0</v>
      </c>
      <c r="AA254" s="37">
        <f t="shared" si="106"/>
        <v>0</v>
      </c>
      <c r="AB254" s="37">
        <f t="shared" si="107"/>
        <v>0</v>
      </c>
      <c r="AC254" s="37">
        <f t="shared" si="108"/>
        <v>0</v>
      </c>
      <c r="AD254" s="37">
        <f t="shared" si="109"/>
        <v>0</v>
      </c>
      <c r="AE254" s="37">
        <f t="shared" si="110"/>
        <v>0</v>
      </c>
      <c r="AF254" s="37">
        <f t="shared" si="111"/>
        <v>0</v>
      </c>
      <c r="AG254" s="37">
        <f t="shared" si="112"/>
        <v>0</v>
      </c>
      <c r="AH254" s="37">
        <f t="shared" si="113"/>
        <v>0</v>
      </c>
      <c r="AI254" s="37">
        <f t="shared" si="114"/>
        <v>0</v>
      </c>
      <c r="AJ254" s="37">
        <f t="shared" si="115"/>
        <v>0</v>
      </c>
      <c r="AK254" s="37">
        <f t="shared" si="116"/>
        <v>0</v>
      </c>
      <c r="AL254" s="37">
        <f t="shared" si="117"/>
        <v>0</v>
      </c>
      <c r="AM254" s="37">
        <f t="shared" si="118"/>
        <v>0</v>
      </c>
      <c r="AN254" s="37">
        <f t="shared" si="119"/>
        <v>0</v>
      </c>
      <c r="AO254" s="37">
        <f t="shared" si="120"/>
        <v>0</v>
      </c>
      <c r="AP254" s="37">
        <f t="shared" si="121"/>
        <v>0</v>
      </c>
      <c r="AQ254" s="37">
        <f t="shared" si="122"/>
        <v>0</v>
      </c>
      <c r="AR254" s="37">
        <f t="shared" si="123"/>
        <v>0</v>
      </c>
      <c r="AS254" s="37">
        <f t="shared" si="124"/>
        <v>0</v>
      </c>
      <c r="AT254" s="37">
        <f t="shared" si="125"/>
        <v>0</v>
      </c>
      <c r="AU254" s="37">
        <f t="shared" si="126"/>
        <v>0</v>
      </c>
      <c r="AV254" s="37">
        <f t="shared" si="127"/>
        <v>0</v>
      </c>
      <c r="AW254" s="37">
        <f t="shared" si="128"/>
        <v>0</v>
      </c>
      <c r="AX254" s="37">
        <f t="shared" si="129"/>
        <v>0</v>
      </c>
      <c r="AY254" s="37">
        <f t="shared" si="130"/>
        <v>0</v>
      </c>
      <c r="AZ254" s="37">
        <f t="shared" si="131"/>
        <v>0</v>
      </c>
    </row>
    <row r="255" spans="1:52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36">
        <f>((Tableau!F255*'Données de base'!$C$29)+(Tableau!G255*'Données de base'!$C$28)+(Tableau!H255*'Données de base'!$C$27))</f>
        <v>0</v>
      </c>
      <c r="O255" s="37">
        <f>N255*'Données de base'!$C$11*I255</f>
        <v>0</v>
      </c>
      <c r="P255" s="37">
        <f>N255*'Données de base'!$C$12*J255</f>
        <v>0</v>
      </c>
      <c r="Q255" s="37">
        <f>N255*'Données de base'!$C$13*K255</f>
        <v>0</v>
      </c>
      <c r="R255" s="37">
        <f>N255*'Données de base'!$C$14*K255</f>
        <v>0</v>
      </c>
      <c r="S255" s="36">
        <f>((Tableau!F255*'Données de base'!$C$25)+(Tableau!G255*'Données de base'!$C$23)+(Tableau!H255*'Données de base'!$C$24))</f>
        <v>0</v>
      </c>
      <c r="T255" s="37">
        <f>S255*'Données de base'!$C$15*L255</f>
        <v>0</v>
      </c>
      <c r="U255" s="37">
        <f>S255*'Données de base'!$C$16</f>
        <v>0</v>
      </c>
      <c r="V255" s="37">
        <f>S255*'Données de base'!$C$17*M255</f>
        <v>0</v>
      </c>
      <c r="W255" s="37">
        <f>S255*'Données de base'!$C$18</f>
        <v>0</v>
      </c>
      <c r="X255" s="37">
        <f>P255/('Données de base'!$C$30/1000)</f>
        <v>0</v>
      </c>
      <c r="Y255" s="37">
        <f>U255/('Données de base'!$C$30/1000)</f>
        <v>0</v>
      </c>
      <c r="Z255" s="37">
        <f>W255/('Données de base'!$C$30/1000)</f>
        <v>0</v>
      </c>
      <c r="AA255" s="37">
        <f t="shared" si="106"/>
        <v>0</v>
      </c>
      <c r="AB255" s="37">
        <f t="shared" si="107"/>
        <v>0</v>
      </c>
      <c r="AC255" s="37">
        <f t="shared" si="108"/>
        <v>0</v>
      </c>
      <c r="AD255" s="37">
        <f t="shared" si="109"/>
        <v>0</v>
      </c>
      <c r="AE255" s="37">
        <f t="shared" si="110"/>
        <v>0</v>
      </c>
      <c r="AF255" s="37">
        <f t="shared" si="111"/>
        <v>0</v>
      </c>
      <c r="AG255" s="37">
        <f t="shared" si="112"/>
        <v>0</v>
      </c>
      <c r="AH255" s="37">
        <f t="shared" si="113"/>
        <v>0</v>
      </c>
      <c r="AI255" s="37">
        <f t="shared" si="114"/>
        <v>0</v>
      </c>
      <c r="AJ255" s="37">
        <f t="shared" si="115"/>
        <v>0</v>
      </c>
      <c r="AK255" s="37">
        <f t="shared" si="116"/>
        <v>0</v>
      </c>
      <c r="AL255" s="37">
        <f t="shared" si="117"/>
        <v>0</v>
      </c>
      <c r="AM255" s="37">
        <f t="shared" si="118"/>
        <v>0</v>
      </c>
      <c r="AN255" s="37">
        <f t="shared" si="119"/>
        <v>0</v>
      </c>
      <c r="AO255" s="37">
        <f t="shared" si="120"/>
        <v>0</v>
      </c>
      <c r="AP255" s="37">
        <f t="shared" si="121"/>
        <v>0</v>
      </c>
      <c r="AQ255" s="37">
        <f t="shared" si="122"/>
        <v>0</v>
      </c>
      <c r="AR255" s="37">
        <f t="shared" si="123"/>
        <v>0</v>
      </c>
      <c r="AS255" s="37">
        <f t="shared" si="124"/>
        <v>0</v>
      </c>
      <c r="AT255" s="37">
        <f t="shared" si="125"/>
        <v>0</v>
      </c>
      <c r="AU255" s="37">
        <f t="shared" si="126"/>
        <v>0</v>
      </c>
      <c r="AV255" s="37">
        <f t="shared" si="127"/>
        <v>0</v>
      </c>
      <c r="AW255" s="37">
        <f t="shared" si="128"/>
        <v>0</v>
      </c>
      <c r="AX255" s="37">
        <f t="shared" si="129"/>
        <v>0</v>
      </c>
      <c r="AY255" s="37">
        <f t="shared" si="130"/>
        <v>0</v>
      </c>
      <c r="AZ255" s="37">
        <f t="shared" si="131"/>
        <v>0</v>
      </c>
    </row>
    <row r="256" spans="1:52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36">
        <f>((Tableau!F256*'Données de base'!$C$29)+(Tableau!G256*'Données de base'!$C$28)+(Tableau!H256*'Données de base'!$C$27))</f>
        <v>0</v>
      </c>
      <c r="O256" s="37">
        <f>N256*'Données de base'!$C$11*I256</f>
        <v>0</v>
      </c>
      <c r="P256" s="37">
        <f>N256*'Données de base'!$C$12*J256</f>
        <v>0</v>
      </c>
      <c r="Q256" s="37">
        <f>N256*'Données de base'!$C$13*K256</f>
        <v>0</v>
      </c>
      <c r="R256" s="37">
        <f>N256*'Données de base'!$C$14*K256</f>
        <v>0</v>
      </c>
      <c r="S256" s="36">
        <f>((Tableau!F256*'Données de base'!$C$25)+(Tableau!G256*'Données de base'!$C$23)+(Tableau!H256*'Données de base'!$C$24))</f>
        <v>0</v>
      </c>
      <c r="T256" s="37">
        <f>S256*'Données de base'!$C$15*L256</f>
        <v>0</v>
      </c>
      <c r="U256" s="37">
        <f>S256*'Données de base'!$C$16</f>
        <v>0</v>
      </c>
      <c r="V256" s="37">
        <f>S256*'Données de base'!$C$17*M256</f>
        <v>0</v>
      </c>
      <c r="W256" s="37">
        <f>S256*'Données de base'!$C$18</f>
        <v>0</v>
      </c>
      <c r="X256" s="37">
        <f>P256/('Données de base'!$C$30/1000)</f>
        <v>0</v>
      </c>
      <c r="Y256" s="37">
        <f>U256/('Données de base'!$C$30/1000)</f>
        <v>0</v>
      </c>
      <c r="Z256" s="37">
        <f>W256/('Données de base'!$C$30/1000)</f>
        <v>0</v>
      </c>
      <c r="AA256" s="37">
        <f t="shared" si="106"/>
        <v>0</v>
      </c>
      <c r="AB256" s="37">
        <f t="shared" si="107"/>
        <v>0</v>
      </c>
      <c r="AC256" s="37">
        <f t="shared" si="108"/>
        <v>0</v>
      </c>
      <c r="AD256" s="37">
        <f t="shared" si="109"/>
        <v>0</v>
      </c>
      <c r="AE256" s="37">
        <f t="shared" si="110"/>
        <v>0</v>
      </c>
      <c r="AF256" s="37">
        <f t="shared" si="111"/>
        <v>0</v>
      </c>
      <c r="AG256" s="37">
        <f t="shared" si="112"/>
        <v>0</v>
      </c>
      <c r="AH256" s="37">
        <f t="shared" si="113"/>
        <v>0</v>
      </c>
      <c r="AI256" s="37">
        <f t="shared" si="114"/>
        <v>0</v>
      </c>
      <c r="AJ256" s="37">
        <f t="shared" si="115"/>
        <v>0</v>
      </c>
      <c r="AK256" s="37">
        <f t="shared" si="116"/>
        <v>0</v>
      </c>
      <c r="AL256" s="37">
        <f t="shared" si="117"/>
        <v>0</v>
      </c>
      <c r="AM256" s="37">
        <f t="shared" si="118"/>
        <v>0</v>
      </c>
      <c r="AN256" s="37">
        <f t="shared" si="119"/>
        <v>0</v>
      </c>
      <c r="AO256" s="37">
        <f t="shared" si="120"/>
        <v>0</v>
      </c>
      <c r="AP256" s="37">
        <f t="shared" si="121"/>
        <v>0</v>
      </c>
      <c r="AQ256" s="37">
        <f t="shared" si="122"/>
        <v>0</v>
      </c>
      <c r="AR256" s="37">
        <f t="shared" si="123"/>
        <v>0</v>
      </c>
      <c r="AS256" s="37">
        <f t="shared" si="124"/>
        <v>0</v>
      </c>
      <c r="AT256" s="37">
        <f t="shared" si="125"/>
        <v>0</v>
      </c>
      <c r="AU256" s="37">
        <f t="shared" si="126"/>
        <v>0</v>
      </c>
      <c r="AV256" s="37">
        <f t="shared" si="127"/>
        <v>0</v>
      </c>
      <c r="AW256" s="37">
        <f t="shared" si="128"/>
        <v>0</v>
      </c>
      <c r="AX256" s="37">
        <f t="shared" si="129"/>
        <v>0</v>
      </c>
      <c r="AY256" s="37">
        <f t="shared" si="130"/>
        <v>0</v>
      </c>
      <c r="AZ256" s="37">
        <f t="shared" si="131"/>
        <v>0</v>
      </c>
    </row>
    <row r="257" spans="1:52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36">
        <f>((Tableau!F257*'Données de base'!$C$29)+(Tableau!G257*'Données de base'!$C$28)+(Tableau!H257*'Données de base'!$C$27))</f>
        <v>0</v>
      </c>
      <c r="O257" s="37">
        <f>N257*'Données de base'!$C$11*I257</f>
        <v>0</v>
      </c>
      <c r="P257" s="37">
        <f>N257*'Données de base'!$C$12*J257</f>
        <v>0</v>
      </c>
      <c r="Q257" s="37">
        <f>N257*'Données de base'!$C$13*K257</f>
        <v>0</v>
      </c>
      <c r="R257" s="37">
        <f>N257*'Données de base'!$C$14*K257</f>
        <v>0</v>
      </c>
      <c r="S257" s="36">
        <f>((Tableau!F257*'Données de base'!$C$25)+(Tableau!G257*'Données de base'!$C$23)+(Tableau!H257*'Données de base'!$C$24))</f>
        <v>0</v>
      </c>
      <c r="T257" s="37">
        <f>S257*'Données de base'!$C$15*L257</f>
        <v>0</v>
      </c>
      <c r="U257" s="37">
        <f>S257*'Données de base'!$C$16</f>
        <v>0</v>
      </c>
      <c r="V257" s="37">
        <f>S257*'Données de base'!$C$17*M257</f>
        <v>0</v>
      </c>
      <c r="W257" s="37">
        <f>S257*'Données de base'!$C$18</f>
        <v>0</v>
      </c>
      <c r="X257" s="37">
        <f>P257/('Données de base'!$C$30/1000)</f>
        <v>0</v>
      </c>
      <c r="Y257" s="37">
        <f>U257/('Données de base'!$C$30/1000)</f>
        <v>0</v>
      </c>
      <c r="Z257" s="37">
        <f>W257/('Données de base'!$C$30/1000)</f>
        <v>0</v>
      </c>
      <c r="AA257" s="37">
        <f t="shared" si="106"/>
        <v>0</v>
      </c>
      <c r="AB257" s="37">
        <f t="shared" si="107"/>
        <v>0</v>
      </c>
      <c r="AC257" s="37">
        <f t="shared" si="108"/>
        <v>0</v>
      </c>
      <c r="AD257" s="37">
        <f t="shared" si="109"/>
        <v>0</v>
      </c>
      <c r="AE257" s="37">
        <f t="shared" si="110"/>
        <v>0</v>
      </c>
      <c r="AF257" s="37">
        <f t="shared" si="111"/>
        <v>0</v>
      </c>
      <c r="AG257" s="37">
        <f t="shared" si="112"/>
        <v>0</v>
      </c>
      <c r="AH257" s="37">
        <f t="shared" si="113"/>
        <v>0</v>
      </c>
      <c r="AI257" s="37">
        <f t="shared" si="114"/>
        <v>0</v>
      </c>
      <c r="AJ257" s="37">
        <f t="shared" si="115"/>
        <v>0</v>
      </c>
      <c r="AK257" s="37">
        <f t="shared" si="116"/>
        <v>0</v>
      </c>
      <c r="AL257" s="37">
        <f t="shared" si="117"/>
        <v>0</v>
      </c>
      <c r="AM257" s="37">
        <f t="shared" si="118"/>
        <v>0</v>
      </c>
      <c r="AN257" s="37">
        <f t="shared" si="119"/>
        <v>0</v>
      </c>
      <c r="AO257" s="37">
        <f t="shared" si="120"/>
        <v>0</v>
      </c>
      <c r="AP257" s="37">
        <f t="shared" si="121"/>
        <v>0</v>
      </c>
      <c r="AQ257" s="37">
        <f t="shared" si="122"/>
        <v>0</v>
      </c>
      <c r="AR257" s="37">
        <f t="shared" si="123"/>
        <v>0</v>
      </c>
      <c r="AS257" s="37">
        <f t="shared" si="124"/>
        <v>0</v>
      </c>
      <c r="AT257" s="37">
        <f t="shared" si="125"/>
        <v>0</v>
      </c>
      <c r="AU257" s="37">
        <f t="shared" si="126"/>
        <v>0</v>
      </c>
      <c r="AV257" s="37">
        <f t="shared" si="127"/>
        <v>0</v>
      </c>
      <c r="AW257" s="37">
        <f t="shared" si="128"/>
        <v>0</v>
      </c>
      <c r="AX257" s="37">
        <f t="shared" si="129"/>
        <v>0</v>
      </c>
      <c r="AY257" s="37">
        <f t="shared" si="130"/>
        <v>0</v>
      </c>
      <c r="AZ257" s="37">
        <f t="shared" si="131"/>
        <v>0</v>
      </c>
    </row>
    <row r="258" spans="1:52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36">
        <f>((Tableau!F258*'Données de base'!$C$29)+(Tableau!G258*'Données de base'!$C$28)+(Tableau!H258*'Données de base'!$C$27))</f>
        <v>0</v>
      </c>
      <c r="O258" s="37">
        <f>N258*'Données de base'!$C$11*I258</f>
        <v>0</v>
      </c>
      <c r="P258" s="37">
        <f>N258*'Données de base'!$C$12*J258</f>
        <v>0</v>
      </c>
      <c r="Q258" s="37">
        <f>N258*'Données de base'!$C$13*K258</f>
        <v>0</v>
      </c>
      <c r="R258" s="37">
        <f>N258*'Données de base'!$C$14*K258</f>
        <v>0</v>
      </c>
      <c r="S258" s="36">
        <f>((Tableau!F258*'Données de base'!$C$25)+(Tableau!G258*'Données de base'!$C$23)+(Tableau!H258*'Données de base'!$C$24))</f>
        <v>0</v>
      </c>
      <c r="T258" s="37">
        <f>S258*'Données de base'!$C$15*L258</f>
        <v>0</v>
      </c>
      <c r="U258" s="37">
        <f>S258*'Données de base'!$C$16</f>
        <v>0</v>
      </c>
      <c r="V258" s="37">
        <f>S258*'Données de base'!$C$17*M258</f>
        <v>0</v>
      </c>
      <c r="W258" s="37">
        <f>S258*'Données de base'!$C$18</f>
        <v>0</v>
      </c>
      <c r="X258" s="37">
        <f>P258/('Données de base'!$C$30/1000)</f>
        <v>0</v>
      </c>
      <c r="Y258" s="37">
        <f>U258/('Données de base'!$C$30/1000)</f>
        <v>0</v>
      </c>
      <c r="Z258" s="37">
        <f>W258/('Données de base'!$C$30/1000)</f>
        <v>0</v>
      </c>
      <c r="AA258" s="37">
        <f t="shared" si="106"/>
        <v>0</v>
      </c>
      <c r="AB258" s="37">
        <f t="shared" si="107"/>
        <v>0</v>
      </c>
      <c r="AC258" s="37">
        <f t="shared" si="108"/>
        <v>0</v>
      </c>
      <c r="AD258" s="37">
        <f t="shared" si="109"/>
        <v>0</v>
      </c>
      <c r="AE258" s="37">
        <f t="shared" si="110"/>
        <v>0</v>
      </c>
      <c r="AF258" s="37">
        <f t="shared" si="111"/>
        <v>0</v>
      </c>
      <c r="AG258" s="37">
        <f t="shared" si="112"/>
        <v>0</v>
      </c>
      <c r="AH258" s="37">
        <f t="shared" si="113"/>
        <v>0</v>
      </c>
      <c r="AI258" s="37">
        <f t="shared" si="114"/>
        <v>0</v>
      </c>
      <c r="AJ258" s="37">
        <f t="shared" si="115"/>
        <v>0</v>
      </c>
      <c r="AK258" s="37">
        <f t="shared" si="116"/>
        <v>0</v>
      </c>
      <c r="AL258" s="37">
        <f t="shared" si="117"/>
        <v>0</v>
      </c>
      <c r="AM258" s="37">
        <f t="shared" si="118"/>
        <v>0</v>
      </c>
      <c r="AN258" s="37">
        <f t="shared" si="119"/>
        <v>0</v>
      </c>
      <c r="AO258" s="37">
        <f t="shared" si="120"/>
        <v>0</v>
      </c>
      <c r="AP258" s="37">
        <f t="shared" si="121"/>
        <v>0</v>
      </c>
      <c r="AQ258" s="37">
        <f t="shared" si="122"/>
        <v>0</v>
      </c>
      <c r="AR258" s="37">
        <f t="shared" si="123"/>
        <v>0</v>
      </c>
      <c r="AS258" s="37">
        <f t="shared" si="124"/>
        <v>0</v>
      </c>
      <c r="AT258" s="37">
        <f t="shared" si="125"/>
        <v>0</v>
      </c>
      <c r="AU258" s="37">
        <f t="shared" si="126"/>
        <v>0</v>
      </c>
      <c r="AV258" s="37">
        <f t="shared" si="127"/>
        <v>0</v>
      </c>
      <c r="AW258" s="37">
        <f t="shared" si="128"/>
        <v>0</v>
      </c>
      <c r="AX258" s="37">
        <f t="shared" si="129"/>
        <v>0</v>
      </c>
      <c r="AY258" s="37">
        <f t="shared" si="130"/>
        <v>0</v>
      </c>
      <c r="AZ258" s="37">
        <f t="shared" si="131"/>
        <v>0</v>
      </c>
    </row>
    <row r="259" spans="1:52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36">
        <f>((Tableau!F259*'Données de base'!$C$29)+(Tableau!G259*'Données de base'!$C$28)+(Tableau!H259*'Données de base'!$C$27))</f>
        <v>0</v>
      </c>
      <c r="O259" s="37">
        <f>N259*'Données de base'!$C$11*I259</f>
        <v>0</v>
      </c>
      <c r="P259" s="37">
        <f>N259*'Données de base'!$C$12*J259</f>
        <v>0</v>
      </c>
      <c r="Q259" s="37">
        <f>N259*'Données de base'!$C$13*K259</f>
        <v>0</v>
      </c>
      <c r="R259" s="37">
        <f>N259*'Données de base'!$C$14*K259</f>
        <v>0</v>
      </c>
      <c r="S259" s="36">
        <f>((Tableau!F259*'Données de base'!$C$25)+(Tableau!G259*'Données de base'!$C$23)+(Tableau!H259*'Données de base'!$C$24))</f>
        <v>0</v>
      </c>
      <c r="T259" s="37">
        <f>S259*'Données de base'!$C$15*L259</f>
        <v>0</v>
      </c>
      <c r="U259" s="37">
        <f>S259*'Données de base'!$C$16</f>
        <v>0</v>
      </c>
      <c r="V259" s="37">
        <f>S259*'Données de base'!$C$17*M259</f>
        <v>0</v>
      </c>
      <c r="W259" s="37">
        <f>S259*'Données de base'!$C$18</f>
        <v>0</v>
      </c>
      <c r="X259" s="37">
        <f>P259/('Données de base'!$C$30/1000)</f>
        <v>0</v>
      </c>
      <c r="Y259" s="37">
        <f>U259/('Données de base'!$C$30/1000)</f>
        <v>0</v>
      </c>
      <c r="Z259" s="37">
        <f>W259/('Données de base'!$C$30/1000)</f>
        <v>0</v>
      </c>
      <c r="AA259" s="37">
        <f t="shared" si="106"/>
        <v>0</v>
      </c>
      <c r="AB259" s="37">
        <f t="shared" si="107"/>
        <v>0</v>
      </c>
      <c r="AC259" s="37">
        <f t="shared" si="108"/>
        <v>0</v>
      </c>
      <c r="AD259" s="37">
        <f t="shared" si="109"/>
        <v>0</v>
      </c>
      <c r="AE259" s="37">
        <f t="shared" si="110"/>
        <v>0</v>
      </c>
      <c r="AF259" s="37">
        <f t="shared" si="111"/>
        <v>0</v>
      </c>
      <c r="AG259" s="37">
        <f t="shared" si="112"/>
        <v>0</v>
      </c>
      <c r="AH259" s="37">
        <f t="shared" si="113"/>
        <v>0</v>
      </c>
      <c r="AI259" s="37">
        <f t="shared" si="114"/>
        <v>0</v>
      </c>
      <c r="AJ259" s="37">
        <f t="shared" si="115"/>
        <v>0</v>
      </c>
      <c r="AK259" s="37">
        <f t="shared" si="116"/>
        <v>0</v>
      </c>
      <c r="AL259" s="37">
        <f t="shared" si="117"/>
        <v>0</v>
      </c>
      <c r="AM259" s="37">
        <f t="shared" si="118"/>
        <v>0</v>
      </c>
      <c r="AN259" s="37">
        <f t="shared" si="119"/>
        <v>0</v>
      </c>
      <c r="AO259" s="37">
        <f t="shared" si="120"/>
        <v>0</v>
      </c>
      <c r="AP259" s="37">
        <f t="shared" si="121"/>
        <v>0</v>
      </c>
      <c r="AQ259" s="37">
        <f t="shared" si="122"/>
        <v>0</v>
      </c>
      <c r="AR259" s="37">
        <f t="shared" si="123"/>
        <v>0</v>
      </c>
      <c r="AS259" s="37">
        <f t="shared" si="124"/>
        <v>0</v>
      </c>
      <c r="AT259" s="37">
        <f t="shared" si="125"/>
        <v>0</v>
      </c>
      <c r="AU259" s="37">
        <f t="shared" si="126"/>
        <v>0</v>
      </c>
      <c r="AV259" s="37">
        <f t="shared" si="127"/>
        <v>0</v>
      </c>
      <c r="AW259" s="37">
        <f t="shared" si="128"/>
        <v>0</v>
      </c>
      <c r="AX259" s="37">
        <f t="shared" si="129"/>
        <v>0</v>
      </c>
      <c r="AY259" s="37">
        <f t="shared" si="130"/>
        <v>0</v>
      </c>
      <c r="AZ259" s="37">
        <f t="shared" si="131"/>
        <v>0</v>
      </c>
    </row>
    <row r="260" spans="1:52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36">
        <f>((Tableau!F260*'Données de base'!$C$29)+(Tableau!G260*'Données de base'!$C$28)+(Tableau!H260*'Données de base'!$C$27))</f>
        <v>0</v>
      </c>
      <c r="O260" s="37">
        <f>N260*'Données de base'!$C$11*I260</f>
        <v>0</v>
      </c>
      <c r="P260" s="37">
        <f>N260*'Données de base'!$C$12*J260</f>
        <v>0</v>
      </c>
      <c r="Q260" s="37">
        <f>N260*'Données de base'!$C$13*K260</f>
        <v>0</v>
      </c>
      <c r="R260" s="37">
        <f>N260*'Données de base'!$C$14*K260</f>
        <v>0</v>
      </c>
      <c r="S260" s="36">
        <f>((Tableau!F260*'Données de base'!$C$25)+(Tableau!G260*'Données de base'!$C$23)+(Tableau!H260*'Données de base'!$C$24))</f>
        <v>0</v>
      </c>
      <c r="T260" s="37">
        <f>S260*'Données de base'!$C$15*L260</f>
        <v>0</v>
      </c>
      <c r="U260" s="37">
        <f>S260*'Données de base'!$C$16</f>
        <v>0</v>
      </c>
      <c r="V260" s="37">
        <f>S260*'Données de base'!$C$17*M260</f>
        <v>0</v>
      </c>
      <c r="W260" s="37">
        <f>S260*'Données de base'!$C$18</f>
        <v>0</v>
      </c>
      <c r="X260" s="37">
        <f>P260/('Données de base'!$C$30/1000)</f>
        <v>0</v>
      </c>
      <c r="Y260" s="37">
        <f>U260/('Données de base'!$C$30/1000)</f>
        <v>0</v>
      </c>
      <c r="Z260" s="37">
        <f>W260/('Données de base'!$C$30/1000)</f>
        <v>0</v>
      </c>
      <c r="AA260" s="37">
        <f t="shared" si="106"/>
        <v>0</v>
      </c>
      <c r="AB260" s="37">
        <f t="shared" si="107"/>
        <v>0</v>
      </c>
      <c r="AC260" s="37">
        <f t="shared" si="108"/>
        <v>0</v>
      </c>
      <c r="AD260" s="37">
        <f t="shared" si="109"/>
        <v>0</v>
      </c>
      <c r="AE260" s="37">
        <f t="shared" si="110"/>
        <v>0</v>
      </c>
      <c r="AF260" s="37">
        <f t="shared" si="111"/>
        <v>0</v>
      </c>
      <c r="AG260" s="37">
        <f t="shared" si="112"/>
        <v>0</v>
      </c>
      <c r="AH260" s="37">
        <f t="shared" si="113"/>
        <v>0</v>
      </c>
      <c r="AI260" s="37">
        <f t="shared" si="114"/>
        <v>0</v>
      </c>
      <c r="AJ260" s="37">
        <f t="shared" si="115"/>
        <v>0</v>
      </c>
      <c r="AK260" s="37">
        <f t="shared" si="116"/>
        <v>0</v>
      </c>
      <c r="AL260" s="37">
        <f t="shared" si="117"/>
        <v>0</v>
      </c>
      <c r="AM260" s="37">
        <f t="shared" si="118"/>
        <v>0</v>
      </c>
      <c r="AN260" s="37">
        <f t="shared" si="119"/>
        <v>0</v>
      </c>
      <c r="AO260" s="37">
        <f t="shared" si="120"/>
        <v>0</v>
      </c>
      <c r="AP260" s="37">
        <f t="shared" si="121"/>
        <v>0</v>
      </c>
      <c r="AQ260" s="37">
        <f t="shared" si="122"/>
        <v>0</v>
      </c>
      <c r="AR260" s="37">
        <f t="shared" si="123"/>
        <v>0</v>
      </c>
      <c r="AS260" s="37">
        <f t="shared" si="124"/>
        <v>0</v>
      </c>
      <c r="AT260" s="37">
        <f t="shared" si="125"/>
        <v>0</v>
      </c>
      <c r="AU260" s="37">
        <f t="shared" si="126"/>
        <v>0</v>
      </c>
      <c r="AV260" s="37">
        <f t="shared" si="127"/>
        <v>0</v>
      </c>
      <c r="AW260" s="37">
        <f t="shared" si="128"/>
        <v>0</v>
      </c>
      <c r="AX260" s="37">
        <f t="shared" si="129"/>
        <v>0</v>
      </c>
      <c r="AY260" s="37">
        <f t="shared" si="130"/>
        <v>0</v>
      </c>
      <c r="AZ260" s="37">
        <f t="shared" si="131"/>
        <v>0</v>
      </c>
    </row>
    <row r="261" spans="1:52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36">
        <f>((Tableau!F261*'Données de base'!$C$29)+(Tableau!G261*'Données de base'!$C$28)+(Tableau!H261*'Données de base'!$C$27))</f>
        <v>0</v>
      </c>
      <c r="O261" s="37">
        <f>N261*'Données de base'!$C$11*I261</f>
        <v>0</v>
      </c>
      <c r="P261" s="37">
        <f>N261*'Données de base'!$C$12*J261</f>
        <v>0</v>
      </c>
      <c r="Q261" s="37">
        <f>N261*'Données de base'!$C$13*K261</f>
        <v>0</v>
      </c>
      <c r="R261" s="37">
        <f>N261*'Données de base'!$C$14*K261</f>
        <v>0</v>
      </c>
      <c r="S261" s="36">
        <f>((Tableau!F261*'Données de base'!$C$25)+(Tableau!G261*'Données de base'!$C$23)+(Tableau!H261*'Données de base'!$C$24))</f>
        <v>0</v>
      </c>
      <c r="T261" s="37">
        <f>S261*'Données de base'!$C$15*L261</f>
        <v>0</v>
      </c>
      <c r="U261" s="37">
        <f>S261*'Données de base'!$C$16</f>
        <v>0</v>
      </c>
      <c r="V261" s="37">
        <f>S261*'Données de base'!$C$17*M261</f>
        <v>0</v>
      </c>
      <c r="W261" s="37">
        <f>S261*'Données de base'!$C$18</f>
        <v>0</v>
      </c>
      <c r="X261" s="37">
        <f>P261/('Données de base'!$C$30/1000)</f>
        <v>0</v>
      </c>
      <c r="Y261" s="37">
        <f>U261/('Données de base'!$C$30/1000)</f>
        <v>0</v>
      </c>
      <c r="Z261" s="37">
        <f>W261/('Données de base'!$C$30/1000)</f>
        <v>0</v>
      </c>
      <c r="AA261" s="37">
        <f t="shared" si="106"/>
        <v>0</v>
      </c>
      <c r="AB261" s="37">
        <f t="shared" si="107"/>
        <v>0</v>
      </c>
      <c r="AC261" s="37">
        <f t="shared" si="108"/>
        <v>0</v>
      </c>
      <c r="AD261" s="37">
        <f t="shared" si="109"/>
        <v>0</v>
      </c>
      <c r="AE261" s="37">
        <f t="shared" si="110"/>
        <v>0</v>
      </c>
      <c r="AF261" s="37">
        <f t="shared" si="111"/>
        <v>0</v>
      </c>
      <c r="AG261" s="37">
        <f t="shared" si="112"/>
        <v>0</v>
      </c>
      <c r="AH261" s="37">
        <f t="shared" si="113"/>
        <v>0</v>
      </c>
      <c r="AI261" s="37">
        <f t="shared" si="114"/>
        <v>0</v>
      </c>
      <c r="AJ261" s="37">
        <f t="shared" si="115"/>
        <v>0</v>
      </c>
      <c r="AK261" s="37">
        <f t="shared" si="116"/>
        <v>0</v>
      </c>
      <c r="AL261" s="37">
        <f t="shared" si="117"/>
        <v>0</v>
      </c>
      <c r="AM261" s="37">
        <f t="shared" si="118"/>
        <v>0</v>
      </c>
      <c r="AN261" s="37">
        <f t="shared" si="119"/>
        <v>0</v>
      </c>
      <c r="AO261" s="37">
        <f t="shared" si="120"/>
        <v>0</v>
      </c>
      <c r="AP261" s="37">
        <f t="shared" si="121"/>
        <v>0</v>
      </c>
      <c r="AQ261" s="37">
        <f t="shared" si="122"/>
        <v>0</v>
      </c>
      <c r="AR261" s="37">
        <f t="shared" si="123"/>
        <v>0</v>
      </c>
      <c r="AS261" s="37">
        <f t="shared" si="124"/>
        <v>0</v>
      </c>
      <c r="AT261" s="37">
        <f t="shared" si="125"/>
        <v>0</v>
      </c>
      <c r="AU261" s="37">
        <f t="shared" si="126"/>
        <v>0</v>
      </c>
      <c r="AV261" s="37">
        <f t="shared" si="127"/>
        <v>0</v>
      </c>
      <c r="AW261" s="37">
        <f t="shared" si="128"/>
        <v>0</v>
      </c>
      <c r="AX261" s="37">
        <f t="shared" si="129"/>
        <v>0</v>
      </c>
      <c r="AY261" s="37">
        <f t="shared" si="130"/>
        <v>0</v>
      </c>
      <c r="AZ261" s="37">
        <f t="shared" si="131"/>
        <v>0</v>
      </c>
    </row>
    <row r="262" spans="1:52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36">
        <f>((Tableau!F262*'Données de base'!$C$29)+(Tableau!G262*'Données de base'!$C$28)+(Tableau!H262*'Données de base'!$C$27))</f>
        <v>0</v>
      </c>
      <c r="O262" s="37">
        <f>N262*'Données de base'!$C$11*I262</f>
        <v>0</v>
      </c>
      <c r="P262" s="37">
        <f>N262*'Données de base'!$C$12*J262</f>
        <v>0</v>
      </c>
      <c r="Q262" s="37">
        <f>N262*'Données de base'!$C$13*K262</f>
        <v>0</v>
      </c>
      <c r="R262" s="37">
        <f>N262*'Données de base'!$C$14*K262</f>
        <v>0</v>
      </c>
      <c r="S262" s="36">
        <f>((Tableau!F262*'Données de base'!$C$25)+(Tableau!G262*'Données de base'!$C$23)+(Tableau!H262*'Données de base'!$C$24))</f>
        <v>0</v>
      </c>
      <c r="T262" s="37">
        <f>S262*'Données de base'!$C$15*L262</f>
        <v>0</v>
      </c>
      <c r="U262" s="37">
        <f>S262*'Données de base'!$C$16</f>
        <v>0</v>
      </c>
      <c r="V262" s="37">
        <f>S262*'Données de base'!$C$17*M262</f>
        <v>0</v>
      </c>
      <c r="W262" s="37">
        <f>S262*'Données de base'!$C$18</f>
        <v>0</v>
      </c>
      <c r="X262" s="37">
        <f>P262/('Données de base'!$C$30/1000)</f>
        <v>0</v>
      </c>
      <c r="Y262" s="37">
        <f>U262/('Données de base'!$C$30/1000)</f>
        <v>0</v>
      </c>
      <c r="Z262" s="37">
        <f>W262/('Données de base'!$C$30/1000)</f>
        <v>0</v>
      </c>
      <c r="AA262" s="37">
        <f t="shared" si="106"/>
        <v>0</v>
      </c>
      <c r="AB262" s="37">
        <f t="shared" si="107"/>
        <v>0</v>
      </c>
      <c r="AC262" s="37">
        <f t="shared" si="108"/>
        <v>0</v>
      </c>
      <c r="AD262" s="37">
        <f t="shared" si="109"/>
        <v>0</v>
      </c>
      <c r="AE262" s="37">
        <f t="shared" si="110"/>
        <v>0</v>
      </c>
      <c r="AF262" s="37">
        <f t="shared" si="111"/>
        <v>0</v>
      </c>
      <c r="AG262" s="37">
        <f t="shared" si="112"/>
        <v>0</v>
      </c>
      <c r="AH262" s="37">
        <f t="shared" si="113"/>
        <v>0</v>
      </c>
      <c r="AI262" s="37">
        <f t="shared" si="114"/>
        <v>0</v>
      </c>
      <c r="AJ262" s="37">
        <f t="shared" si="115"/>
        <v>0</v>
      </c>
      <c r="AK262" s="37">
        <f t="shared" si="116"/>
        <v>0</v>
      </c>
      <c r="AL262" s="37">
        <f t="shared" si="117"/>
        <v>0</v>
      </c>
      <c r="AM262" s="37">
        <f t="shared" si="118"/>
        <v>0</v>
      </c>
      <c r="AN262" s="37">
        <f t="shared" si="119"/>
        <v>0</v>
      </c>
      <c r="AO262" s="37">
        <f t="shared" si="120"/>
        <v>0</v>
      </c>
      <c r="AP262" s="37">
        <f t="shared" si="121"/>
        <v>0</v>
      </c>
      <c r="AQ262" s="37">
        <f t="shared" si="122"/>
        <v>0</v>
      </c>
      <c r="AR262" s="37">
        <f t="shared" si="123"/>
        <v>0</v>
      </c>
      <c r="AS262" s="37">
        <f t="shared" si="124"/>
        <v>0</v>
      </c>
      <c r="AT262" s="37">
        <f t="shared" si="125"/>
        <v>0</v>
      </c>
      <c r="AU262" s="37">
        <f t="shared" si="126"/>
        <v>0</v>
      </c>
      <c r="AV262" s="37">
        <f t="shared" si="127"/>
        <v>0</v>
      </c>
      <c r="AW262" s="37">
        <f t="shared" si="128"/>
        <v>0</v>
      </c>
      <c r="AX262" s="37">
        <f t="shared" si="129"/>
        <v>0</v>
      </c>
      <c r="AY262" s="37">
        <f t="shared" si="130"/>
        <v>0</v>
      </c>
      <c r="AZ262" s="37">
        <f t="shared" si="131"/>
        <v>0</v>
      </c>
    </row>
    <row r="263" spans="1:52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36">
        <f>((Tableau!F263*'Données de base'!$C$29)+(Tableau!G263*'Données de base'!$C$28)+(Tableau!H263*'Données de base'!$C$27))</f>
        <v>0</v>
      </c>
      <c r="O263" s="37">
        <f>N263*'Données de base'!$C$11*I263</f>
        <v>0</v>
      </c>
      <c r="P263" s="37">
        <f>N263*'Données de base'!$C$12*J263</f>
        <v>0</v>
      </c>
      <c r="Q263" s="37">
        <f>N263*'Données de base'!$C$13*K263</f>
        <v>0</v>
      </c>
      <c r="R263" s="37">
        <f>N263*'Données de base'!$C$14*K263</f>
        <v>0</v>
      </c>
      <c r="S263" s="36">
        <f>((Tableau!F263*'Données de base'!$C$25)+(Tableau!G263*'Données de base'!$C$23)+(Tableau!H263*'Données de base'!$C$24))</f>
        <v>0</v>
      </c>
      <c r="T263" s="37">
        <f>S263*'Données de base'!$C$15*L263</f>
        <v>0</v>
      </c>
      <c r="U263" s="37">
        <f>S263*'Données de base'!$C$16</f>
        <v>0</v>
      </c>
      <c r="V263" s="37">
        <f>S263*'Données de base'!$C$17*M263</f>
        <v>0</v>
      </c>
      <c r="W263" s="37">
        <f>S263*'Données de base'!$C$18</f>
        <v>0</v>
      </c>
      <c r="X263" s="37">
        <f>P263/('Données de base'!$C$30/1000)</f>
        <v>0</v>
      </c>
      <c r="Y263" s="37">
        <f>U263/('Données de base'!$C$30/1000)</f>
        <v>0</v>
      </c>
      <c r="Z263" s="37">
        <f>W263/('Données de base'!$C$30/1000)</f>
        <v>0</v>
      </c>
      <c r="AA263" s="37">
        <f t="shared" si="106"/>
        <v>0</v>
      </c>
      <c r="AB263" s="37">
        <f t="shared" si="107"/>
        <v>0</v>
      </c>
      <c r="AC263" s="37">
        <f t="shared" si="108"/>
        <v>0</v>
      </c>
      <c r="AD263" s="37">
        <f t="shared" si="109"/>
        <v>0</v>
      </c>
      <c r="AE263" s="37">
        <f t="shared" si="110"/>
        <v>0</v>
      </c>
      <c r="AF263" s="37">
        <f t="shared" si="111"/>
        <v>0</v>
      </c>
      <c r="AG263" s="37">
        <f t="shared" si="112"/>
        <v>0</v>
      </c>
      <c r="AH263" s="37">
        <f t="shared" si="113"/>
        <v>0</v>
      </c>
      <c r="AI263" s="37">
        <f t="shared" si="114"/>
        <v>0</v>
      </c>
      <c r="AJ263" s="37">
        <f t="shared" si="115"/>
        <v>0</v>
      </c>
      <c r="AK263" s="37">
        <f t="shared" si="116"/>
        <v>0</v>
      </c>
      <c r="AL263" s="37">
        <f t="shared" si="117"/>
        <v>0</v>
      </c>
      <c r="AM263" s="37">
        <f t="shared" si="118"/>
        <v>0</v>
      </c>
      <c r="AN263" s="37">
        <f t="shared" si="119"/>
        <v>0</v>
      </c>
      <c r="AO263" s="37">
        <f t="shared" si="120"/>
        <v>0</v>
      </c>
      <c r="AP263" s="37">
        <f t="shared" si="121"/>
        <v>0</v>
      </c>
      <c r="AQ263" s="37">
        <f t="shared" si="122"/>
        <v>0</v>
      </c>
      <c r="AR263" s="37">
        <f t="shared" si="123"/>
        <v>0</v>
      </c>
      <c r="AS263" s="37">
        <f t="shared" si="124"/>
        <v>0</v>
      </c>
      <c r="AT263" s="37">
        <f t="shared" si="125"/>
        <v>0</v>
      </c>
      <c r="AU263" s="37">
        <f t="shared" si="126"/>
        <v>0</v>
      </c>
      <c r="AV263" s="37">
        <f t="shared" si="127"/>
        <v>0</v>
      </c>
      <c r="AW263" s="37">
        <f t="shared" si="128"/>
        <v>0</v>
      </c>
      <c r="AX263" s="37">
        <f t="shared" si="129"/>
        <v>0</v>
      </c>
      <c r="AY263" s="37">
        <f t="shared" si="130"/>
        <v>0</v>
      </c>
      <c r="AZ263" s="37">
        <f t="shared" si="131"/>
        <v>0</v>
      </c>
    </row>
    <row r="264" spans="1:52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36">
        <f>((Tableau!F264*'Données de base'!$C$29)+(Tableau!G264*'Données de base'!$C$28)+(Tableau!H264*'Données de base'!$C$27))</f>
        <v>0</v>
      </c>
      <c r="O264" s="37">
        <f>N264*'Données de base'!$C$11*I264</f>
        <v>0</v>
      </c>
      <c r="P264" s="37">
        <f>N264*'Données de base'!$C$12*J264</f>
        <v>0</v>
      </c>
      <c r="Q264" s="37">
        <f>N264*'Données de base'!$C$13*K264</f>
        <v>0</v>
      </c>
      <c r="R264" s="37">
        <f>N264*'Données de base'!$C$14*K264</f>
        <v>0</v>
      </c>
      <c r="S264" s="36">
        <f>((Tableau!F264*'Données de base'!$C$25)+(Tableau!G264*'Données de base'!$C$23)+(Tableau!H264*'Données de base'!$C$24))</f>
        <v>0</v>
      </c>
      <c r="T264" s="37">
        <f>S264*'Données de base'!$C$15*L264</f>
        <v>0</v>
      </c>
      <c r="U264" s="37">
        <f>S264*'Données de base'!$C$16</f>
        <v>0</v>
      </c>
      <c r="V264" s="37">
        <f>S264*'Données de base'!$C$17*M264</f>
        <v>0</v>
      </c>
      <c r="W264" s="37">
        <f>S264*'Données de base'!$C$18</f>
        <v>0</v>
      </c>
      <c r="X264" s="37">
        <f>P264/('Données de base'!$C$30/1000)</f>
        <v>0</v>
      </c>
      <c r="Y264" s="37">
        <f>U264/('Données de base'!$C$30/1000)</f>
        <v>0</v>
      </c>
      <c r="Z264" s="37">
        <f>W264/('Données de base'!$C$30/1000)</f>
        <v>0</v>
      </c>
      <c r="AA264" s="37">
        <f t="shared" si="106"/>
        <v>0</v>
      </c>
      <c r="AB264" s="37">
        <f t="shared" si="107"/>
        <v>0</v>
      </c>
      <c r="AC264" s="37">
        <f t="shared" si="108"/>
        <v>0</v>
      </c>
      <c r="AD264" s="37">
        <f t="shared" si="109"/>
        <v>0</v>
      </c>
      <c r="AE264" s="37">
        <f t="shared" si="110"/>
        <v>0</v>
      </c>
      <c r="AF264" s="37">
        <f t="shared" si="111"/>
        <v>0</v>
      </c>
      <c r="AG264" s="37">
        <f t="shared" si="112"/>
        <v>0</v>
      </c>
      <c r="AH264" s="37">
        <f t="shared" si="113"/>
        <v>0</v>
      </c>
      <c r="AI264" s="37">
        <f t="shared" si="114"/>
        <v>0</v>
      </c>
      <c r="AJ264" s="37">
        <f t="shared" si="115"/>
        <v>0</v>
      </c>
      <c r="AK264" s="37">
        <f t="shared" si="116"/>
        <v>0</v>
      </c>
      <c r="AL264" s="37">
        <f t="shared" si="117"/>
        <v>0</v>
      </c>
      <c r="AM264" s="37">
        <f t="shared" si="118"/>
        <v>0</v>
      </c>
      <c r="AN264" s="37">
        <f t="shared" si="119"/>
        <v>0</v>
      </c>
      <c r="AO264" s="37">
        <f t="shared" si="120"/>
        <v>0</v>
      </c>
      <c r="AP264" s="37">
        <f t="shared" si="121"/>
        <v>0</v>
      </c>
      <c r="AQ264" s="37">
        <f t="shared" si="122"/>
        <v>0</v>
      </c>
      <c r="AR264" s="37">
        <f t="shared" si="123"/>
        <v>0</v>
      </c>
      <c r="AS264" s="37">
        <f t="shared" si="124"/>
        <v>0</v>
      </c>
      <c r="AT264" s="37">
        <f t="shared" si="125"/>
        <v>0</v>
      </c>
      <c r="AU264" s="37">
        <f t="shared" si="126"/>
        <v>0</v>
      </c>
      <c r="AV264" s="37">
        <f t="shared" si="127"/>
        <v>0</v>
      </c>
      <c r="AW264" s="37">
        <f t="shared" si="128"/>
        <v>0</v>
      </c>
      <c r="AX264" s="37">
        <f t="shared" si="129"/>
        <v>0</v>
      </c>
      <c r="AY264" s="37">
        <f t="shared" si="130"/>
        <v>0</v>
      </c>
      <c r="AZ264" s="37">
        <f t="shared" si="131"/>
        <v>0</v>
      </c>
    </row>
    <row r="265" spans="1:52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36">
        <f>((Tableau!F265*'Données de base'!$C$29)+(Tableau!G265*'Données de base'!$C$28)+(Tableau!H265*'Données de base'!$C$27))</f>
        <v>0</v>
      </c>
      <c r="O265" s="37">
        <f>N265*'Données de base'!$C$11*I265</f>
        <v>0</v>
      </c>
      <c r="P265" s="37">
        <f>N265*'Données de base'!$C$12*J265</f>
        <v>0</v>
      </c>
      <c r="Q265" s="37">
        <f>N265*'Données de base'!$C$13*K265</f>
        <v>0</v>
      </c>
      <c r="R265" s="37">
        <f>N265*'Données de base'!$C$14*K265</f>
        <v>0</v>
      </c>
      <c r="S265" s="36">
        <f>((Tableau!F265*'Données de base'!$C$25)+(Tableau!G265*'Données de base'!$C$23)+(Tableau!H265*'Données de base'!$C$24))</f>
        <v>0</v>
      </c>
      <c r="T265" s="37">
        <f>S265*'Données de base'!$C$15*L265</f>
        <v>0</v>
      </c>
      <c r="U265" s="37">
        <f>S265*'Données de base'!$C$16</f>
        <v>0</v>
      </c>
      <c r="V265" s="37">
        <f>S265*'Données de base'!$C$17*M265</f>
        <v>0</v>
      </c>
      <c r="W265" s="37">
        <f>S265*'Données de base'!$C$18</f>
        <v>0</v>
      </c>
      <c r="X265" s="37">
        <f>P265/('Données de base'!$C$30/1000)</f>
        <v>0</v>
      </c>
      <c r="Y265" s="37">
        <f>U265/('Données de base'!$C$30/1000)</f>
        <v>0</v>
      </c>
      <c r="Z265" s="37">
        <f>W265/('Données de base'!$C$30/1000)</f>
        <v>0</v>
      </c>
      <c r="AA265" s="37">
        <f t="shared" si="106"/>
        <v>0</v>
      </c>
      <c r="AB265" s="37">
        <f t="shared" si="107"/>
        <v>0</v>
      </c>
      <c r="AC265" s="37">
        <f t="shared" si="108"/>
        <v>0</v>
      </c>
      <c r="AD265" s="37">
        <f t="shared" si="109"/>
        <v>0</v>
      </c>
      <c r="AE265" s="37">
        <f t="shared" si="110"/>
        <v>0</v>
      </c>
      <c r="AF265" s="37">
        <f t="shared" si="111"/>
        <v>0</v>
      </c>
      <c r="AG265" s="37">
        <f t="shared" si="112"/>
        <v>0</v>
      </c>
      <c r="AH265" s="37">
        <f t="shared" si="113"/>
        <v>0</v>
      </c>
      <c r="AI265" s="37">
        <f t="shared" si="114"/>
        <v>0</v>
      </c>
      <c r="AJ265" s="37">
        <f t="shared" si="115"/>
        <v>0</v>
      </c>
      <c r="AK265" s="37">
        <f t="shared" si="116"/>
        <v>0</v>
      </c>
      <c r="AL265" s="37">
        <f t="shared" si="117"/>
        <v>0</v>
      </c>
      <c r="AM265" s="37">
        <f t="shared" si="118"/>
        <v>0</v>
      </c>
      <c r="AN265" s="37">
        <f t="shared" si="119"/>
        <v>0</v>
      </c>
      <c r="AO265" s="37">
        <f t="shared" si="120"/>
        <v>0</v>
      </c>
      <c r="AP265" s="37">
        <f t="shared" si="121"/>
        <v>0</v>
      </c>
      <c r="AQ265" s="37">
        <f t="shared" si="122"/>
        <v>0</v>
      </c>
      <c r="AR265" s="37">
        <f t="shared" si="123"/>
        <v>0</v>
      </c>
      <c r="AS265" s="37">
        <f t="shared" si="124"/>
        <v>0</v>
      </c>
      <c r="AT265" s="37">
        <f t="shared" si="125"/>
        <v>0</v>
      </c>
      <c r="AU265" s="37">
        <f t="shared" si="126"/>
        <v>0</v>
      </c>
      <c r="AV265" s="37">
        <f t="shared" si="127"/>
        <v>0</v>
      </c>
      <c r="AW265" s="37">
        <f t="shared" si="128"/>
        <v>0</v>
      </c>
      <c r="AX265" s="37">
        <f t="shared" si="129"/>
        <v>0</v>
      </c>
      <c r="AY265" s="37">
        <f t="shared" si="130"/>
        <v>0</v>
      </c>
      <c r="AZ265" s="37">
        <f t="shared" si="131"/>
        <v>0</v>
      </c>
    </row>
    <row r="266" spans="1:52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36">
        <f>((Tableau!F266*'Données de base'!$C$29)+(Tableau!G266*'Données de base'!$C$28)+(Tableau!H266*'Données de base'!$C$27))</f>
        <v>0</v>
      </c>
      <c r="O266" s="37">
        <f>N266*'Données de base'!$C$11*I266</f>
        <v>0</v>
      </c>
      <c r="P266" s="37">
        <f>N266*'Données de base'!$C$12*J266</f>
        <v>0</v>
      </c>
      <c r="Q266" s="37">
        <f>N266*'Données de base'!$C$13*K266</f>
        <v>0</v>
      </c>
      <c r="R266" s="37">
        <f>N266*'Données de base'!$C$14*K266</f>
        <v>0</v>
      </c>
      <c r="S266" s="36">
        <f>((Tableau!F266*'Données de base'!$C$25)+(Tableau!G266*'Données de base'!$C$23)+(Tableau!H266*'Données de base'!$C$24))</f>
        <v>0</v>
      </c>
      <c r="T266" s="37">
        <f>S266*'Données de base'!$C$15*L266</f>
        <v>0</v>
      </c>
      <c r="U266" s="37">
        <f>S266*'Données de base'!$C$16</f>
        <v>0</v>
      </c>
      <c r="V266" s="37">
        <f>S266*'Données de base'!$C$17*M266</f>
        <v>0</v>
      </c>
      <c r="W266" s="37">
        <f>S266*'Données de base'!$C$18</f>
        <v>0</v>
      </c>
      <c r="X266" s="37">
        <f>P266/('Données de base'!$C$30/1000)</f>
        <v>0</v>
      </c>
      <c r="Y266" s="37">
        <f>U266/('Données de base'!$C$30/1000)</f>
        <v>0</v>
      </c>
      <c r="Z266" s="37">
        <f>W266/('Données de base'!$C$30/1000)</f>
        <v>0</v>
      </c>
      <c r="AA266" s="37">
        <f t="shared" si="106"/>
        <v>0</v>
      </c>
      <c r="AB266" s="37">
        <f t="shared" si="107"/>
        <v>0</v>
      </c>
      <c r="AC266" s="37">
        <f t="shared" si="108"/>
        <v>0</v>
      </c>
      <c r="AD266" s="37">
        <f t="shared" si="109"/>
        <v>0</v>
      </c>
      <c r="AE266" s="37">
        <f t="shared" si="110"/>
        <v>0</v>
      </c>
      <c r="AF266" s="37">
        <f t="shared" si="111"/>
        <v>0</v>
      </c>
      <c r="AG266" s="37">
        <f t="shared" si="112"/>
        <v>0</v>
      </c>
      <c r="AH266" s="37">
        <f t="shared" si="113"/>
        <v>0</v>
      </c>
      <c r="AI266" s="37">
        <f t="shared" si="114"/>
        <v>0</v>
      </c>
      <c r="AJ266" s="37">
        <f t="shared" si="115"/>
        <v>0</v>
      </c>
      <c r="AK266" s="37">
        <f t="shared" si="116"/>
        <v>0</v>
      </c>
      <c r="AL266" s="37">
        <f t="shared" si="117"/>
        <v>0</v>
      </c>
      <c r="AM266" s="37">
        <f t="shared" si="118"/>
        <v>0</v>
      </c>
      <c r="AN266" s="37">
        <f t="shared" si="119"/>
        <v>0</v>
      </c>
      <c r="AO266" s="37">
        <f t="shared" si="120"/>
        <v>0</v>
      </c>
      <c r="AP266" s="37">
        <f t="shared" si="121"/>
        <v>0</v>
      </c>
      <c r="AQ266" s="37">
        <f t="shared" si="122"/>
        <v>0</v>
      </c>
      <c r="AR266" s="37">
        <f t="shared" si="123"/>
        <v>0</v>
      </c>
      <c r="AS266" s="37">
        <f t="shared" si="124"/>
        <v>0</v>
      </c>
      <c r="AT266" s="37">
        <f t="shared" si="125"/>
        <v>0</v>
      </c>
      <c r="AU266" s="37">
        <f t="shared" si="126"/>
        <v>0</v>
      </c>
      <c r="AV266" s="37">
        <f t="shared" si="127"/>
        <v>0</v>
      </c>
      <c r="AW266" s="37">
        <f t="shared" si="128"/>
        <v>0</v>
      </c>
      <c r="AX266" s="37">
        <f t="shared" si="129"/>
        <v>0</v>
      </c>
      <c r="AY266" s="37">
        <f t="shared" si="130"/>
        <v>0</v>
      </c>
      <c r="AZ266" s="37">
        <f t="shared" si="131"/>
        <v>0</v>
      </c>
    </row>
    <row r="267" spans="1:52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36">
        <f>((Tableau!F267*'Données de base'!$C$29)+(Tableau!G267*'Données de base'!$C$28)+(Tableau!H267*'Données de base'!$C$27))</f>
        <v>0</v>
      </c>
      <c r="O267" s="37">
        <f>N267*'Données de base'!$C$11*I267</f>
        <v>0</v>
      </c>
      <c r="P267" s="37">
        <f>N267*'Données de base'!$C$12*J267</f>
        <v>0</v>
      </c>
      <c r="Q267" s="37">
        <f>N267*'Données de base'!$C$13*K267</f>
        <v>0</v>
      </c>
      <c r="R267" s="37">
        <f>N267*'Données de base'!$C$14*K267</f>
        <v>0</v>
      </c>
      <c r="S267" s="36">
        <f>((Tableau!F267*'Données de base'!$C$25)+(Tableau!G267*'Données de base'!$C$23)+(Tableau!H267*'Données de base'!$C$24))</f>
        <v>0</v>
      </c>
      <c r="T267" s="37">
        <f>S267*'Données de base'!$C$15*L267</f>
        <v>0</v>
      </c>
      <c r="U267" s="37">
        <f>S267*'Données de base'!$C$16</f>
        <v>0</v>
      </c>
      <c r="V267" s="37">
        <f>S267*'Données de base'!$C$17*M267</f>
        <v>0</v>
      </c>
      <c r="W267" s="37">
        <f>S267*'Données de base'!$C$18</f>
        <v>0</v>
      </c>
      <c r="X267" s="37">
        <f>P267/('Données de base'!$C$30/1000)</f>
        <v>0</v>
      </c>
      <c r="Y267" s="37">
        <f>U267/('Données de base'!$C$30/1000)</f>
        <v>0</v>
      </c>
      <c r="Z267" s="37">
        <f>W267/('Données de base'!$C$30/1000)</f>
        <v>0</v>
      </c>
      <c r="AA267" s="37">
        <f t="shared" si="106"/>
        <v>0</v>
      </c>
      <c r="AB267" s="37">
        <f t="shared" si="107"/>
        <v>0</v>
      </c>
      <c r="AC267" s="37">
        <f t="shared" si="108"/>
        <v>0</v>
      </c>
      <c r="AD267" s="37">
        <f t="shared" si="109"/>
        <v>0</v>
      </c>
      <c r="AE267" s="37">
        <f t="shared" si="110"/>
        <v>0</v>
      </c>
      <c r="AF267" s="37">
        <f t="shared" si="111"/>
        <v>0</v>
      </c>
      <c r="AG267" s="37">
        <f t="shared" si="112"/>
        <v>0</v>
      </c>
      <c r="AH267" s="37">
        <f t="shared" si="113"/>
        <v>0</v>
      </c>
      <c r="AI267" s="37">
        <f t="shared" si="114"/>
        <v>0</v>
      </c>
      <c r="AJ267" s="37">
        <f t="shared" si="115"/>
        <v>0</v>
      </c>
      <c r="AK267" s="37">
        <f t="shared" si="116"/>
        <v>0</v>
      </c>
      <c r="AL267" s="37">
        <f t="shared" si="117"/>
        <v>0</v>
      </c>
      <c r="AM267" s="37">
        <f t="shared" si="118"/>
        <v>0</v>
      </c>
      <c r="AN267" s="37">
        <f t="shared" si="119"/>
        <v>0</v>
      </c>
      <c r="AO267" s="37">
        <f t="shared" si="120"/>
        <v>0</v>
      </c>
      <c r="AP267" s="37">
        <f t="shared" si="121"/>
        <v>0</v>
      </c>
      <c r="AQ267" s="37">
        <f t="shared" si="122"/>
        <v>0</v>
      </c>
      <c r="AR267" s="37">
        <f t="shared" si="123"/>
        <v>0</v>
      </c>
      <c r="AS267" s="37">
        <f t="shared" si="124"/>
        <v>0</v>
      </c>
      <c r="AT267" s="37">
        <f t="shared" si="125"/>
        <v>0</v>
      </c>
      <c r="AU267" s="37">
        <f t="shared" si="126"/>
        <v>0</v>
      </c>
      <c r="AV267" s="37">
        <f t="shared" si="127"/>
        <v>0</v>
      </c>
      <c r="AW267" s="37">
        <f t="shared" si="128"/>
        <v>0</v>
      </c>
      <c r="AX267" s="37">
        <f t="shared" si="129"/>
        <v>0</v>
      </c>
      <c r="AY267" s="37">
        <f t="shared" si="130"/>
        <v>0</v>
      </c>
      <c r="AZ267" s="37">
        <f t="shared" si="131"/>
        <v>0</v>
      </c>
    </row>
    <row r="268" spans="1:52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36">
        <f>((Tableau!F268*'Données de base'!$C$29)+(Tableau!G268*'Données de base'!$C$28)+(Tableau!H268*'Données de base'!$C$27))</f>
        <v>0</v>
      </c>
      <c r="O268" s="37">
        <f>N268*'Données de base'!$C$11*I268</f>
        <v>0</v>
      </c>
      <c r="P268" s="37">
        <f>N268*'Données de base'!$C$12*J268</f>
        <v>0</v>
      </c>
      <c r="Q268" s="37">
        <f>N268*'Données de base'!$C$13*K268</f>
        <v>0</v>
      </c>
      <c r="R268" s="37">
        <f>N268*'Données de base'!$C$14*K268</f>
        <v>0</v>
      </c>
      <c r="S268" s="36">
        <f>((Tableau!F268*'Données de base'!$C$25)+(Tableau!G268*'Données de base'!$C$23)+(Tableau!H268*'Données de base'!$C$24))</f>
        <v>0</v>
      </c>
      <c r="T268" s="37">
        <f>S268*'Données de base'!$C$15*L268</f>
        <v>0</v>
      </c>
      <c r="U268" s="37">
        <f>S268*'Données de base'!$C$16</f>
        <v>0</v>
      </c>
      <c r="V268" s="37">
        <f>S268*'Données de base'!$C$17*M268</f>
        <v>0</v>
      </c>
      <c r="W268" s="37">
        <f>S268*'Données de base'!$C$18</f>
        <v>0</v>
      </c>
      <c r="X268" s="37">
        <f>P268/('Données de base'!$C$30/1000)</f>
        <v>0</v>
      </c>
      <c r="Y268" s="37">
        <f>U268/('Données de base'!$C$30/1000)</f>
        <v>0</v>
      </c>
      <c r="Z268" s="37">
        <f>W268/('Données de base'!$C$30/1000)</f>
        <v>0</v>
      </c>
      <c r="AA268" s="37">
        <f t="shared" si="106"/>
        <v>0</v>
      </c>
      <c r="AB268" s="37">
        <f t="shared" si="107"/>
        <v>0</v>
      </c>
      <c r="AC268" s="37">
        <f t="shared" si="108"/>
        <v>0</v>
      </c>
      <c r="AD268" s="37">
        <f t="shared" si="109"/>
        <v>0</v>
      </c>
      <c r="AE268" s="37">
        <f t="shared" si="110"/>
        <v>0</v>
      </c>
      <c r="AF268" s="37">
        <f t="shared" si="111"/>
        <v>0</v>
      </c>
      <c r="AG268" s="37">
        <f t="shared" si="112"/>
        <v>0</v>
      </c>
      <c r="AH268" s="37">
        <f t="shared" si="113"/>
        <v>0</v>
      </c>
      <c r="AI268" s="37">
        <f t="shared" si="114"/>
        <v>0</v>
      </c>
      <c r="AJ268" s="37">
        <f t="shared" si="115"/>
        <v>0</v>
      </c>
      <c r="AK268" s="37">
        <f t="shared" si="116"/>
        <v>0</v>
      </c>
      <c r="AL268" s="37">
        <f t="shared" si="117"/>
        <v>0</v>
      </c>
      <c r="AM268" s="37">
        <f t="shared" si="118"/>
        <v>0</v>
      </c>
      <c r="AN268" s="37">
        <f t="shared" si="119"/>
        <v>0</v>
      </c>
      <c r="AO268" s="37">
        <f t="shared" si="120"/>
        <v>0</v>
      </c>
      <c r="AP268" s="37">
        <f t="shared" si="121"/>
        <v>0</v>
      </c>
      <c r="AQ268" s="37">
        <f t="shared" si="122"/>
        <v>0</v>
      </c>
      <c r="AR268" s="37">
        <f t="shared" si="123"/>
        <v>0</v>
      </c>
      <c r="AS268" s="37">
        <f t="shared" si="124"/>
        <v>0</v>
      </c>
      <c r="AT268" s="37">
        <f t="shared" si="125"/>
        <v>0</v>
      </c>
      <c r="AU268" s="37">
        <f t="shared" si="126"/>
        <v>0</v>
      </c>
      <c r="AV268" s="37">
        <f t="shared" si="127"/>
        <v>0</v>
      </c>
      <c r="AW268" s="37">
        <f t="shared" si="128"/>
        <v>0</v>
      </c>
      <c r="AX268" s="37">
        <f t="shared" si="129"/>
        <v>0</v>
      </c>
      <c r="AY268" s="37">
        <f t="shared" si="130"/>
        <v>0</v>
      </c>
      <c r="AZ268" s="37">
        <f t="shared" si="131"/>
        <v>0</v>
      </c>
    </row>
    <row r="269" spans="1:52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36">
        <f>((Tableau!F269*'Données de base'!$C$29)+(Tableau!G269*'Données de base'!$C$28)+(Tableau!H269*'Données de base'!$C$27))</f>
        <v>0</v>
      </c>
      <c r="O269" s="37">
        <f>N269*'Données de base'!$C$11*I269</f>
        <v>0</v>
      </c>
      <c r="P269" s="37">
        <f>N269*'Données de base'!$C$12*J269</f>
        <v>0</v>
      </c>
      <c r="Q269" s="37">
        <f>N269*'Données de base'!$C$13*K269</f>
        <v>0</v>
      </c>
      <c r="R269" s="37">
        <f>N269*'Données de base'!$C$14*K269</f>
        <v>0</v>
      </c>
      <c r="S269" s="36">
        <f>((Tableau!F269*'Données de base'!$C$25)+(Tableau!G269*'Données de base'!$C$23)+(Tableau!H269*'Données de base'!$C$24))</f>
        <v>0</v>
      </c>
      <c r="T269" s="37">
        <f>S269*'Données de base'!$C$15*L269</f>
        <v>0</v>
      </c>
      <c r="U269" s="37">
        <f>S269*'Données de base'!$C$16</f>
        <v>0</v>
      </c>
      <c r="V269" s="37">
        <f>S269*'Données de base'!$C$17*M269</f>
        <v>0</v>
      </c>
      <c r="W269" s="37">
        <f>S269*'Données de base'!$C$18</f>
        <v>0</v>
      </c>
      <c r="X269" s="37">
        <f>P269/('Données de base'!$C$30/1000)</f>
        <v>0</v>
      </c>
      <c r="Y269" s="37">
        <f>U269/('Données de base'!$C$30/1000)</f>
        <v>0</v>
      </c>
      <c r="Z269" s="37">
        <f>W269/('Données de base'!$C$30/1000)</f>
        <v>0</v>
      </c>
      <c r="AA269" s="37">
        <f t="shared" si="106"/>
        <v>0</v>
      </c>
      <c r="AB269" s="37">
        <f t="shared" si="107"/>
        <v>0</v>
      </c>
      <c r="AC269" s="37">
        <f t="shared" si="108"/>
        <v>0</v>
      </c>
      <c r="AD269" s="37">
        <f t="shared" si="109"/>
        <v>0</v>
      </c>
      <c r="AE269" s="37">
        <f t="shared" si="110"/>
        <v>0</v>
      </c>
      <c r="AF269" s="37">
        <f t="shared" si="111"/>
        <v>0</v>
      </c>
      <c r="AG269" s="37">
        <f t="shared" si="112"/>
        <v>0</v>
      </c>
      <c r="AH269" s="37">
        <f t="shared" si="113"/>
        <v>0</v>
      </c>
      <c r="AI269" s="37">
        <f t="shared" si="114"/>
        <v>0</v>
      </c>
      <c r="AJ269" s="37">
        <f t="shared" si="115"/>
        <v>0</v>
      </c>
      <c r="AK269" s="37">
        <f t="shared" si="116"/>
        <v>0</v>
      </c>
      <c r="AL269" s="37">
        <f t="shared" si="117"/>
        <v>0</v>
      </c>
      <c r="AM269" s="37">
        <f t="shared" si="118"/>
        <v>0</v>
      </c>
      <c r="AN269" s="37">
        <f t="shared" si="119"/>
        <v>0</v>
      </c>
      <c r="AO269" s="37">
        <f t="shared" si="120"/>
        <v>0</v>
      </c>
      <c r="AP269" s="37">
        <f t="shared" si="121"/>
        <v>0</v>
      </c>
      <c r="AQ269" s="37">
        <f t="shared" si="122"/>
        <v>0</v>
      </c>
      <c r="AR269" s="37">
        <f t="shared" si="123"/>
        <v>0</v>
      </c>
      <c r="AS269" s="37">
        <f t="shared" si="124"/>
        <v>0</v>
      </c>
      <c r="AT269" s="37">
        <f t="shared" si="125"/>
        <v>0</v>
      </c>
      <c r="AU269" s="37">
        <f t="shared" si="126"/>
        <v>0</v>
      </c>
      <c r="AV269" s="37">
        <f t="shared" si="127"/>
        <v>0</v>
      </c>
      <c r="AW269" s="37">
        <f t="shared" si="128"/>
        <v>0</v>
      </c>
      <c r="AX269" s="37">
        <f t="shared" si="129"/>
        <v>0</v>
      </c>
      <c r="AY269" s="37">
        <f t="shared" si="130"/>
        <v>0</v>
      </c>
      <c r="AZ269" s="37">
        <f t="shared" si="131"/>
        <v>0</v>
      </c>
    </row>
    <row r="270" spans="1:52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36">
        <f>((Tableau!F270*'Données de base'!$C$29)+(Tableau!G270*'Données de base'!$C$28)+(Tableau!H270*'Données de base'!$C$27))</f>
        <v>0</v>
      </c>
      <c r="O270" s="37">
        <f>N270*'Données de base'!$C$11*I270</f>
        <v>0</v>
      </c>
      <c r="P270" s="37">
        <f>N270*'Données de base'!$C$12*J270</f>
        <v>0</v>
      </c>
      <c r="Q270" s="37">
        <f>N270*'Données de base'!$C$13*K270</f>
        <v>0</v>
      </c>
      <c r="R270" s="37">
        <f>N270*'Données de base'!$C$14*K270</f>
        <v>0</v>
      </c>
      <c r="S270" s="36">
        <f>((Tableau!F270*'Données de base'!$C$25)+(Tableau!G270*'Données de base'!$C$23)+(Tableau!H270*'Données de base'!$C$24))</f>
        <v>0</v>
      </c>
      <c r="T270" s="37">
        <f>S270*'Données de base'!$C$15*L270</f>
        <v>0</v>
      </c>
      <c r="U270" s="37">
        <f>S270*'Données de base'!$C$16</f>
        <v>0</v>
      </c>
      <c r="V270" s="37">
        <f>S270*'Données de base'!$C$17*M270</f>
        <v>0</v>
      </c>
      <c r="W270" s="37">
        <f>S270*'Données de base'!$C$18</f>
        <v>0</v>
      </c>
      <c r="X270" s="37">
        <f>P270/('Données de base'!$C$30/1000)</f>
        <v>0</v>
      </c>
      <c r="Y270" s="37">
        <f>U270/('Données de base'!$C$30/1000)</f>
        <v>0</v>
      </c>
      <c r="Z270" s="37">
        <f>W270/('Données de base'!$C$30/1000)</f>
        <v>0</v>
      </c>
      <c r="AA270" s="37">
        <f t="shared" si="106"/>
        <v>0</v>
      </c>
      <c r="AB270" s="37">
        <f t="shared" si="107"/>
        <v>0</v>
      </c>
      <c r="AC270" s="37">
        <f t="shared" si="108"/>
        <v>0</v>
      </c>
      <c r="AD270" s="37">
        <f t="shared" si="109"/>
        <v>0</v>
      </c>
      <c r="AE270" s="37">
        <f t="shared" si="110"/>
        <v>0</v>
      </c>
      <c r="AF270" s="37">
        <f t="shared" si="111"/>
        <v>0</v>
      </c>
      <c r="AG270" s="37">
        <f t="shared" si="112"/>
        <v>0</v>
      </c>
      <c r="AH270" s="37">
        <f t="shared" si="113"/>
        <v>0</v>
      </c>
      <c r="AI270" s="37">
        <f t="shared" si="114"/>
        <v>0</v>
      </c>
      <c r="AJ270" s="37">
        <f t="shared" si="115"/>
        <v>0</v>
      </c>
      <c r="AK270" s="37">
        <f t="shared" si="116"/>
        <v>0</v>
      </c>
      <c r="AL270" s="37">
        <f t="shared" si="117"/>
        <v>0</v>
      </c>
      <c r="AM270" s="37">
        <f t="shared" si="118"/>
        <v>0</v>
      </c>
      <c r="AN270" s="37">
        <f t="shared" si="119"/>
        <v>0</v>
      </c>
      <c r="AO270" s="37">
        <f t="shared" si="120"/>
        <v>0</v>
      </c>
      <c r="AP270" s="37">
        <f t="shared" si="121"/>
        <v>0</v>
      </c>
      <c r="AQ270" s="37">
        <f t="shared" si="122"/>
        <v>0</v>
      </c>
      <c r="AR270" s="37">
        <f t="shared" si="123"/>
        <v>0</v>
      </c>
      <c r="AS270" s="37">
        <f t="shared" si="124"/>
        <v>0</v>
      </c>
      <c r="AT270" s="37">
        <f t="shared" si="125"/>
        <v>0</v>
      </c>
      <c r="AU270" s="37">
        <f t="shared" si="126"/>
        <v>0</v>
      </c>
      <c r="AV270" s="37">
        <f t="shared" si="127"/>
        <v>0</v>
      </c>
      <c r="AW270" s="37">
        <f t="shared" si="128"/>
        <v>0</v>
      </c>
      <c r="AX270" s="37">
        <f t="shared" si="129"/>
        <v>0</v>
      </c>
      <c r="AY270" s="37">
        <f t="shared" si="130"/>
        <v>0</v>
      </c>
      <c r="AZ270" s="37">
        <f t="shared" si="131"/>
        <v>0</v>
      </c>
    </row>
    <row r="271" spans="1:52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36">
        <f>((Tableau!F271*'Données de base'!$C$29)+(Tableau!G271*'Données de base'!$C$28)+(Tableau!H271*'Données de base'!$C$27))</f>
        <v>0</v>
      </c>
      <c r="O271" s="37">
        <f>N271*'Données de base'!$C$11*I271</f>
        <v>0</v>
      </c>
      <c r="P271" s="37">
        <f>N271*'Données de base'!$C$12*J271</f>
        <v>0</v>
      </c>
      <c r="Q271" s="37">
        <f>N271*'Données de base'!$C$13*K271</f>
        <v>0</v>
      </c>
      <c r="R271" s="37">
        <f>N271*'Données de base'!$C$14*K271</f>
        <v>0</v>
      </c>
      <c r="S271" s="36">
        <f>((Tableau!F271*'Données de base'!$C$25)+(Tableau!G271*'Données de base'!$C$23)+(Tableau!H271*'Données de base'!$C$24))</f>
        <v>0</v>
      </c>
      <c r="T271" s="37">
        <f>S271*'Données de base'!$C$15*L271</f>
        <v>0</v>
      </c>
      <c r="U271" s="37">
        <f>S271*'Données de base'!$C$16</f>
        <v>0</v>
      </c>
      <c r="V271" s="37">
        <f>S271*'Données de base'!$C$17*M271</f>
        <v>0</v>
      </c>
      <c r="W271" s="37">
        <f>S271*'Données de base'!$C$18</f>
        <v>0</v>
      </c>
      <c r="X271" s="37">
        <f>P271/('Données de base'!$C$30/1000)</f>
        <v>0</v>
      </c>
      <c r="Y271" s="37">
        <f>U271/('Données de base'!$C$30/1000)</f>
        <v>0</v>
      </c>
      <c r="Z271" s="37">
        <f>W271/('Données de base'!$C$30/1000)</f>
        <v>0</v>
      </c>
      <c r="AA271" s="37">
        <f t="shared" si="106"/>
        <v>0</v>
      </c>
      <c r="AB271" s="37">
        <f t="shared" si="107"/>
        <v>0</v>
      </c>
      <c r="AC271" s="37">
        <f t="shared" si="108"/>
        <v>0</v>
      </c>
      <c r="AD271" s="37">
        <f t="shared" si="109"/>
        <v>0</v>
      </c>
      <c r="AE271" s="37">
        <f t="shared" si="110"/>
        <v>0</v>
      </c>
      <c r="AF271" s="37">
        <f t="shared" si="111"/>
        <v>0</v>
      </c>
      <c r="AG271" s="37">
        <f t="shared" si="112"/>
        <v>0</v>
      </c>
      <c r="AH271" s="37">
        <f t="shared" si="113"/>
        <v>0</v>
      </c>
      <c r="AI271" s="37">
        <f t="shared" si="114"/>
        <v>0</v>
      </c>
      <c r="AJ271" s="37">
        <f t="shared" si="115"/>
        <v>0</v>
      </c>
      <c r="AK271" s="37">
        <f t="shared" si="116"/>
        <v>0</v>
      </c>
      <c r="AL271" s="37">
        <f t="shared" si="117"/>
        <v>0</v>
      </c>
      <c r="AM271" s="37">
        <f t="shared" si="118"/>
        <v>0</v>
      </c>
      <c r="AN271" s="37">
        <f t="shared" si="119"/>
        <v>0</v>
      </c>
      <c r="AO271" s="37">
        <f t="shared" si="120"/>
        <v>0</v>
      </c>
      <c r="AP271" s="37">
        <f t="shared" si="121"/>
        <v>0</v>
      </c>
      <c r="AQ271" s="37">
        <f t="shared" si="122"/>
        <v>0</v>
      </c>
      <c r="AR271" s="37">
        <f t="shared" si="123"/>
        <v>0</v>
      </c>
      <c r="AS271" s="37">
        <f t="shared" si="124"/>
        <v>0</v>
      </c>
      <c r="AT271" s="37">
        <f t="shared" si="125"/>
        <v>0</v>
      </c>
      <c r="AU271" s="37">
        <f t="shared" si="126"/>
        <v>0</v>
      </c>
      <c r="AV271" s="37">
        <f t="shared" si="127"/>
        <v>0</v>
      </c>
      <c r="AW271" s="37">
        <f t="shared" si="128"/>
        <v>0</v>
      </c>
      <c r="AX271" s="37">
        <f t="shared" si="129"/>
        <v>0</v>
      </c>
      <c r="AY271" s="37">
        <f t="shared" si="130"/>
        <v>0</v>
      </c>
      <c r="AZ271" s="37">
        <f t="shared" si="131"/>
        <v>0</v>
      </c>
    </row>
    <row r="272" spans="1:52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36">
        <f>((Tableau!F272*'Données de base'!$C$29)+(Tableau!G272*'Données de base'!$C$28)+(Tableau!H272*'Données de base'!$C$27))</f>
        <v>0</v>
      </c>
      <c r="O272" s="37">
        <f>N272*'Données de base'!$C$11*I272</f>
        <v>0</v>
      </c>
      <c r="P272" s="37">
        <f>N272*'Données de base'!$C$12*J272</f>
        <v>0</v>
      </c>
      <c r="Q272" s="37">
        <f>N272*'Données de base'!$C$13*K272</f>
        <v>0</v>
      </c>
      <c r="R272" s="37">
        <f>N272*'Données de base'!$C$14*K272</f>
        <v>0</v>
      </c>
      <c r="S272" s="36">
        <f>((Tableau!F272*'Données de base'!$C$25)+(Tableau!G272*'Données de base'!$C$23)+(Tableau!H272*'Données de base'!$C$24))</f>
        <v>0</v>
      </c>
      <c r="T272" s="37">
        <f>S272*'Données de base'!$C$15*L272</f>
        <v>0</v>
      </c>
      <c r="U272" s="37">
        <f>S272*'Données de base'!$C$16</f>
        <v>0</v>
      </c>
      <c r="V272" s="37">
        <f>S272*'Données de base'!$C$17*M272</f>
        <v>0</v>
      </c>
      <c r="W272" s="37">
        <f>S272*'Données de base'!$C$18</f>
        <v>0</v>
      </c>
      <c r="X272" s="37">
        <f>P272/('Données de base'!$C$30/1000)</f>
        <v>0</v>
      </c>
      <c r="Y272" s="37">
        <f>U272/('Données de base'!$C$30/1000)</f>
        <v>0</v>
      </c>
      <c r="Z272" s="37">
        <f>W272/('Données de base'!$C$30/1000)</f>
        <v>0</v>
      </c>
      <c r="AA272" s="37">
        <f t="shared" si="106"/>
        <v>0</v>
      </c>
      <c r="AB272" s="37">
        <f t="shared" si="107"/>
        <v>0</v>
      </c>
      <c r="AC272" s="37">
        <f t="shared" si="108"/>
        <v>0</v>
      </c>
      <c r="AD272" s="37">
        <f t="shared" si="109"/>
        <v>0</v>
      </c>
      <c r="AE272" s="37">
        <f t="shared" si="110"/>
        <v>0</v>
      </c>
      <c r="AF272" s="37">
        <f t="shared" si="111"/>
        <v>0</v>
      </c>
      <c r="AG272" s="37">
        <f t="shared" si="112"/>
        <v>0</v>
      </c>
      <c r="AH272" s="37">
        <f t="shared" si="113"/>
        <v>0</v>
      </c>
      <c r="AI272" s="37">
        <f t="shared" si="114"/>
        <v>0</v>
      </c>
      <c r="AJ272" s="37">
        <f t="shared" si="115"/>
        <v>0</v>
      </c>
      <c r="AK272" s="37">
        <f t="shared" si="116"/>
        <v>0</v>
      </c>
      <c r="AL272" s="37">
        <f t="shared" si="117"/>
        <v>0</v>
      </c>
      <c r="AM272" s="37">
        <f t="shared" si="118"/>
        <v>0</v>
      </c>
      <c r="AN272" s="37">
        <f t="shared" si="119"/>
        <v>0</v>
      </c>
      <c r="AO272" s="37">
        <f t="shared" si="120"/>
        <v>0</v>
      </c>
      <c r="AP272" s="37">
        <f t="shared" si="121"/>
        <v>0</v>
      </c>
      <c r="AQ272" s="37">
        <f t="shared" si="122"/>
        <v>0</v>
      </c>
      <c r="AR272" s="37">
        <f t="shared" si="123"/>
        <v>0</v>
      </c>
      <c r="AS272" s="37">
        <f t="shared" si="124"/>
        <v>0</v>
      </c>
      <c r="AT272" s="37">
        <f t="shared" si="125"/>
        <v>0</v>
      </c>
      <c r="AU272" s="37">
        <f t="shared" si="126"/>
        <v>0</v>
      </c>
      <c r="AV272" s="37">
        <f t="shared" si="127"/>
        <v>0</v>
      </c>
      <c r="AW272" s="37">
        <f t="shared" si="128"/>
        <v>0</v>
      </c>
      <c r="AX272" s="37">
        <f t="shared" si="129"/>
        <v>0</v>
      </c>
      <c r="AY272" s="37">
        <f t="shared" si="130"/>
        <v>0</v>
      </c>
      <c r="AZ272" s="37">
        <f t="shared" si="131"/>
        <v>0</v>
      </c>
    </row>
    <row r="273" spans="1:52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36">
        <f>((Tableau!F273*'Données de base'!$C$29)+(Tableau!G273*'Données de base'!$C$28)+(Tableau!H273*'Données de base'!$C$27))</f>
        <v>0</v>
      </c>
      <c r="O273" s="37">
        <f>N273*'Données de base'!$C$11*I273</f>
        <v>0</v>
      </c>
      <c r="P273" s="37">
        <f>N273*'Données de base'!$C$12*J273</f>
        <v>0</v>
      </c>
      <c r="Q273" s="37">
        <f>N273*'Données de base'!$C$13*K273</f>
        <v>0</v>
      </c>
      <c r="R273" s="37">
        <f>N273*'Données de base'!$C$14*K273</f>
        <v>0</v>
      </c>
      <c r="S273" s="36">
        <f>((Tableau!F273*'Données de base'!$C$25)+(Tableau!G273*'Données de base'!$C$23)+(Tableau!H273*'Données de base'!$C$24))</f>
        <v>0</v>
      </c>
      <c r="T273" s="37">
        <f>S273*'Données de base'!$C$15*L273</f>
        <v>0</v>
      </c>
      <c r="U273" s="37">
        <f>S273*'Données de base'!$C$16</f>
        <v>0</v>
      </c>
      <c r="V273" s="37">
        <f>S273*'Données de base'!$C$17*M273</f>
        <v>0</v>
      </c>
      <c r="W273" s="37">
        <f>S273*'Données de base'!$C$18</f>
        <v>0</v>
      </c>
      <c r="X273" s="37">
        <f>P273/('Données de base'!$C$30/1000)</f>
        <v>0</v>
      </c>
      <c r="Y273" s="37">
        <f>U273/('Données de base'!$C$30/1000)</f>
        <v>0</v>
      </c>
      <c r="Z273" s="37">
        <f>W273/('Données de base'!$C$30/1000)</f>
        <v>0</v>
      </c>
      <c r="AA273" s="37">
        <f t="shared" si="106"/>
        <v>0</v>
      </c>
      <c r="AB273" s="37">
        <f t="shared" si="107"/>
        <v>0</v>
      </c>
      <c r="AC273" s="37">
        <f t="shared" si="108"/>
        <v>0</v>
      </c>
      <c r="AD273" s="37">
        <f t="shared" si="109"/>
        <v>0</v>
      </c>
      <c r="AE273" s="37">
        <f t="shared" si="110"/>
        <v>0</v>
      </c>
      <c r="AF273" s="37">
        <f t="shared" si="111"/>
        <v>0</v>
      </c>
      <c r="AG273" s="37">
        <f t="shared" si="112"/>
        <v>0</v>
      </c>
      <c r="AH273" s="37">
        <f t="shared" si="113"/>
        <v>0</v>
      </c>
      <c r="AI273" s="37">
        <f t="shared" si="114"/>
        <v>0</v>
      </c>
      <c r="AJ273" s="37">
        <f t="shared" si="115"/>
        <v>0</v>
      </c>
      <c r="AK273" s="37">
        <f t="shared" si="116"/>
        <v>0</v>
      </c>
      <c r="AL273" s="37">
        <f t="shared" si="117"/>
        <v>0</v>
      </c>
      <c r="AM273" s="37">
        <f t="shared" si="118"/>
        <v>0</v>
      </c>
      <c r="AN273" s="37">
        <f t="shared" si="119"/>
        <v>0</v>
      </c>
      <c r="AO273" s="37">
        <f t="shared" si="120"/>
        <v>0</v>
      </c>
      <c r="AP273" s="37">
        <f t="shared" si="121"/>
        <v>0</v>
      </c>
      <c r="AQ273" s="37">
        <f t="shared" si="122"/>
        <v>0</v>
      </c>
      <c r="AR273" s="37">
        <f t="shared" si="123"/>
        <v>0</v>
      </c>
      <c r="AS273" s="37">
        <f t="shared" si="124"/>
        <v>0</v>
      </c>
      <c r="AT273" s="37">
        <f t="shared" si="125"/>
        <v>0</v>
      </c>
      <c r="AU273" s="37">
        <f t="shared" si="126"/>
        <v>0</v>
      </c>
      <c r="AV273" s="37">
        <f t="shared" si="127"/>
        <v>0</v>
      </c>
      <c r="AW273" s="37">
        <f t="shared" si="128"/>
        <v>0</v>
      </c>
      <c r="AX273" s="37">
        <f t="shared" si="129"/>
        <v>0</v>
      </c>
      <c r="AY273" s="37">
        <f t="shared" si="130"/>
        <v>0</v>
      </c>
      <c r="AZ273" s="37">
        <f t="shared" si="131"/>
        <v>0</v>
      </c>
    </row>
    <row r="274" spans="1:52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36">
        <f>((Tableau!F274*'Données de base'!$C$29)+(Tableau!G274*'Données de base'!$C$28)+(Tableau!H274*'Données de base'!$C$27))</f>
        <v>0</v>
      </c>
      <c r="O274" s="37">
        <f>N274*'Données de base'!$C$11*I274</f>
        <v>0</v>
      </c>
      <c r="P274" s="37">
        <f>N274*'Données de base'!$C$12*J274</f>
        <v>0</v>
      </c>
      <c r="Q274" s="37">
        <f>N274*'Données de base'!$C$13*K274</f>
        <v>0</v>
      </c>
      <c r="R274" s="37">
        <f>N274*'Données de base'!$C$14*K274</f>
        <v>0</v>
      </c>
      <c r="S274" s="36">
        <f>((Tableau!F274*'Données de base'!$C$25)+(Tableau!G274*'Données de base'!$C$23)+(Tableau!H274*'Données de base'!$C$24))</f>
        <v>0</v>
      </c>
      <c r="T274" s="37">
        <f>S274*'Données de base'!$C$15*L274</f>
        <v>0</v>
      </c>
      <c r="U274" s="37">
        <f>S274*'Données de base'!$C$16</f>
        <v>0</v>
      </c>
      <c r="V274" s="37">
        <f>S274*'Données de base'!$C$17*M274</f>
        <v>0</v>
      </c>
      <c r="W274" s="37">
        <f>S274*'Données de base'!$C$18</f>
        <v>0</v>
      </c>
      <c r="X274" s="37">
        <f>P274/('Données de base'!$C$30/1000)</f>
        <v>0</v>
      </c>
      <c r="Y274" s="37">
        <f>U274/('Données de base'!$C$30/1000)</f>
        <v>0</v>
      </c>
      <c r="Z274" s="37">
        <f>W274/('Données de base'!$C$30/1000)</f>
        <v>0</v>
      </c>
      <c r="AA274" s="37">
        <f t="shared" si="106"/>
        <v>0</v>
      </c>
      <c r="AB274" s="37">
        <f t="shared" si="107"/>
        <v>0</v>
      </c>
      <c r="AC274" s="37">
        <f t="shared" si="108"/>
        <v>0</v>
      </c>
      <c r="AD274" s="37">
        <f t="shared" si="109"/>
        <v>0</v>
      </c>
      <c r="AE274" s="37">
        <f t="shared" si="110"/>
        <v>0</v>
      </c>
      <c r="AF274" s="37">
        <f t="shared" si="111"/>
        <v>0</v>
      </c>
      <c r="AG274" s="37">
        <f t="shared" si="112"/>
        <v>0</v>
      </c>
      <c r="AH274" s="37">
        <f t="shared" si="113"/>
        <v>0</v>
      </c>
      <c r="AI274" s="37">
        <f t="shared" si="114"/>
        <v>0</v>
      </c>
      <c r="AJ274" s="37">
        <f t="shared" si="115"/>
        <v>0</v>
      </c>
      <c r="AK274" s="37">
        <f t="shared" si="116"/>
        <v>0</v>
      </c>
      <c r="AL274" s="37">
        <f t="shared" si="117"/>
        <v>0</v>
      </c>
      <c r="AM274" s="37">
        <f t="shared" si="118"/>
        <v>0</v>
      </c>
      <c r="AN274" s="37">
        <f t="shared" si="119"/>
        <v>0</v>
      </c>
      <c r="AO274" s="37">
        <f t="shared" si="120"/>
        <v>0</v>
      </c>
      <c r="AP274" s="37">
        <f t="shared" si="121"/>
        <v>0</v>
      </c>
      <c r="AQ274" s="37">
        <f t="shared" si="122"/>
        <v>0</v>
      </c>
      <c r="AR274" s="37">
        <f t="shared" si="123"/>
        <v>0</v>
      </c>
      <c r="AS274" s="37">
        <f t="shared" si="124"/>
        <v>0</v>
      </c>
      <c r="AT274" s="37">
        <f t="shared" si="125"/>
        <v>0</v>
      </c>
      <c r="AU274" s="37">
        <f t="shared" si="126"/>
        <v>0</v>
      </c>
      <c r="AV274" s="37">
        <f t="shared" si="127"/>
        <v>0</v>
      </c>
      <c r="AW274" s="37">
        <f t="shared" si="128"/>
        <v>0</v>
      </c>
      <c r="AX274" s="37">
        <f t="shared" si="129"/>
        <v>0</v>
      </c>
      <c r="AY274" s="37">
        <f t="shared" si="130"/>
        <v>0</v>
      </c>
      <c r="AZ274" s="37">
        <f t="shared" si="131"/>
        <v>0</v>
      </c>
    </row>
    <row r="275" spans="1:52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36">
        <f>((Tableau!F275*'Données de base'!$C$29)+(Tableau!G275*'Données de base'!$C$28)+(Tableau!H275*'Données de base'!$C$27))</f>
        <v>0</v>
      </c>
      <c r="O275" s="37">
        <f>N275*'Données de base'!$C$11*I275</f>
        <v>0</v>
      </c>
      <c r="P275" s="37">
        <f>N275*'Données de base'!$C$12*J275</f>
        <v>0</v>
      </c>
      <c r="Q275" s="37">
        <f>N275*'Données de base'!$C$13*K275</f>
        <v>0</v>
      </c>
      <c r="R275" s="37">
        <f>N275*'Données de base'!$C$14*K275</f>
        <v>0</v>
      </c>
      <c r="S275" s="36">
        <f>((Tableau!F275*'Données de base'!$C$25)+(Tableau!G275*'Données de base'!$C$23)+(Tableau!H275*'Données de base'!$C$24))</f>
        <v>0</v>
      </c>
      <c r="T275" s="37">
        <f>S275*'Données de base'!$C$15*L275</f>
        <v>0</v>
      </c>
      <c r="U275" s="37">
        <f>S275*'Données de base'!$C$16</f>
        <v>0</v>
      </c>
      <c r="V275" s="37">
        <f>S275*'Données de base'!$C$17*M275</f>
        <v>0</v>
      </c>
      <c r="W275" s="37">
        <f>S275*'Données de base'!$C$18</f>
        <v>0</v>
      </c>
      <c r="X275" s="37">
        <f>P275/('Données de base'!$C$30/1000)</f>
        <v>0</v>
      </c>
      <c r="Y275" s="37">
        <f>U275/('Données de base'!$C$30/1000)</f>
        <v>0</v>
      </c>
      <c r="Z275" s="37">
        <f>W275/('Données de base'!$C$30/1000)</f>
        <v>0</v>
      </c>
      <c r="AA275" s="37">
        <f t="shared" si="106"/>
        <v>0</v>
      </c>
      <c r="AB275" s="37">
        <f t="shared" si="107"/>
        <v>0</v>
      </c>
      <c r="AC275" s="37">
        <f t="shared" si="108"/>
        <v>0</v>
      </c>
      <c r="AD275" s="37">
        <f t="shared" si="109"/>
        <v>0</v>
      </c>
      <c r="AE275" s="37">
        <f t="shared" si="110"/>
        <v>0</v>
      </c>
      <c r="AF275" s="37">
        <f t="shared" si="111"/>
        <v>0</v>
      </c>
      <c r="AG275" s="37">
        <f t="shared" si="112"/>
        <v>0</v>
      </c>
      <c r="AH275" s="37">
        <f t="shared" si="113"/>
        <v>0</v>
      </c>
      <c r="AI275" s="37">
        <f t="shared" si="114"/>
        <v>0</v>
      </c>
      <c r="AJ275" s="37">
        <f t="shared" si="115"/>
        <v>0</v>
      </c>
      <c r="AK275" s="37">
        <f t="shared" si="116"/>
        <v>0</v>
      </c>
      <c r="AL275" s="37">
        <f t="shared" si="117"/>
        <v>0</v>
      </c>
      <c r="AM275" s="37">
        <f t="shared" si="118"/>
        <v>0</v>
      </c>
      <c r="AN275" s="37">
        <f t="shared" si="119"/>
        <v>0</v>
      </c>
      <c r="AO275" s="37">
        <f t="shared" si="120"/>
        <v>0</v>
      </c>
      <c r="AP275" s="37">
        <f t="shared" si="121"/>
        <v>0</v>
      </c>
      <c r="AQ275" s="37">
        <f t="shared" si="122"/>
        <v>0</v>
      </c>
      <c r="AR275" s="37">
        <f t="shared" si="123"/>
        <v>0</v>
      </c>
      <c r="AS275" s="37">
        <f t="shared" si="124"/>
        <v>0</v>
      </c>
      <c r="AT275" s="37">
        <f t="shared" si="125"/>
        <v>0</v>
      </c>
      <c r="AU275" s="37">
        <f t="shared" si="126"/>
        <v>0</v>
      </c>
      <c r="AV275" s="37">
        <f t="shared" si="127"/>
        <v>0</v>
      </c>
      <c r="AW275" s="37">
        <f t="shared" si="128"/>
        <v>0</v>
      </c>
      <c r="AX275" s="37">
        <f t="shared" si="129"/>
        <v>0</v>
      </c>
      <c r="AY275" s="37">
        <f t="shared" si="130"/>
        <v>0</v>
      </c>
      <c r="AZ275" s="37">
        <f t="shared" si="131"/>
        <v>0</v>
      </c>
    </row>
    <row r="276" spans="1:52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36">
        <f>((Tableau!F276*'Données de base'!$C$29)+(Tableau!G276*'Données de base'!$C$28)+(Tableau!H276*'Données de base'!$C$27))</f>
        <v>0</v>
      </c>
      <c r="O276" s="37">
        <f>N276*'Données de base'!$C$11*I276</f>
        <v>0</v>
      </c>
      <c r="P276" s="37">
        <f>N276*'Données de base'!$C$12*J276</f>
        <v>0</v>
      </c>
      <c r="Q276" s="37">
        <f>N276*'Données de base'!$C$13*K276</f>
        <v>0</v>
      </c>
      <c r="R276" s="37">
        <f>N276*'Données de base'!$C$14*K276</f>
        <v>0</v>
      </c>
      <c r="S276" s="36">
        <f>((Tableau!F276*'Données de base'!$C$25)+(Tableau!G276*'Données de base'!$C$23)+(Tableau!H276*'Données de base'!$C$24))</f>
        <v>0</v>
      </c>
      <c r="T276" s="37">
        <f>S276*'Données de base'!$C$15*L276</f>
        <v>0</v>
      </c>
      <c r="U276" s="37">
        <f>S276*'Données de base'!$C$16</f>
        <v>0</v>
      </c>
      <c r="V276" s="37">
        <f>S276*'Données de base'!$C$17*M276</f>
        <v>0</v>
      </c>
      <c r="W276" s="37">
        <f>S276*'Données de base'!$C$18</f>
        <v>0</v>
      </c>
      <c r="X276" s="37">
        <f>P276/('Données de base'!$C$30/1000)</f>
        <v>0</v>
      </c>
      <c r="Y276" s="37">
        <f>U276/('Données de base'!$C$30/1000)</f>
        <v>0</v>
      </c>
      <c r="Z276" s="37">
        <f>W276/('Données de base'!$C$30/1000)</f>
        <v>0</v>
      </c>
      <c r="AA276" s="37">
        <f t="shared" ref="AA276:AA339" si="132">IF($D276=1,N276,0)</f>
        <v>0</v>
      </c>
      <c r="AB276" s="37">
        <f t="shared" ref="AB276:AB339" si="133">IF($D276=1,O276,0)</f>
        <v>0</v>
      </c>
      <c r="AC276" s="37">
        <f t="shared" ref="AC276:AC339" si="134">IF($D276=1,P276,0)</f>
        <v>0</v>
      </c>
      <c r="AD276" s="37">
        <f t="shared" ref="AD276:AD339" si="135">IF($D276=1,Q276,0)</f>
        <v>0</v>
      </c>
      <c r="AE276" s="37">
        <f t="shared" ref="AE276:AE339" si="136">IF($D276=1,R276,0)</f>
        <v>0</v>
      </c>
      <c r="AF276" s="37">
        <f t="shared" ref="AF276:AF339" si="137">IF($D276=1,S276,0)</f>
        <v>0</v>
      </c>
      <c r="AG276" s="37">
        <f t="shared" ref="AG276:AG339" si="138">IF($D276=1,T276,0)</f>
        <v>0</v>
      </c>
      <c r="AH276" s="37">
        <f t="shared" ref="AH276:AH339" si="139">IF($D276=1,U276,0)</f>
        <v>0</v>
      </c>
      <c r="AI276" s="37">
        <f t="shared" ref="AI276:AI339" si="140">IF($D276=1,V276,0)</f>
        <v>0</v>
      </c>
      <c r="AJ276" s="37">
        <f t="shared" ref="AJ276:AJ339" si="141">IF($D276=1,W276,0)</f>
        <v>0</v>
      </c>
      <c r="AK276" s="37">
        <f t="shared" ref="AK276:AK339" si="142">IF($D276=1,X276,0)</f>
        <v>0</v>
      </c>
      <c r="AL276" s="37">
        <f t="shared" ref="AL276:AL339" si="143">IF($D276=1,Y276,0)</f>
        <v>0</v>
      </c>
      <c r="AM276" s="37">
        <f t="shared" ref="AM276:AM339" si="144">IF($D276=1,Z276,0)</f>
        <v>0</v>
      </c>
      <c r="AN276" s="37">
        <f t="shared" ref="AN276:AN339" si="145">IF($D276=2,N276,0)</f>
        <v>0</v>
      </c>
      <c r="AO276" s="37">
        <f t="shared" ref="AO276:AO339" si="146">IF($D276=2,O276,0)</f>
        <v>0</v>
      </c>
      <c r="AP276" s="37">
        <f t="shared" ref="AP276:AP339" si="147">IF($D276=2,P276,0)</f>
        <v>0</v>
      </c>
      <c r="AQ276" s="37">
        <f t="shared" ref="AQ276:AQ339" si="148">IF($D276=2,Q276,0)</f>
        <v>0</v>
      </c>
      <c r="AR276" s="37">
        <f t="shared" ref="AR276:AR339" si="149">IF($D276=2,R276,0)</f>
        <v>0</v>
      </c>
      <c r="AS276" s="37">
        <f t="shared" ref="AS276:AS339" si="150">IF($D276=2,S276,0)</f>
        <v>0</v>
      </c>
      <c r="AT276" s="37">
        <f t="shared" ref="AT276:AT339" si="151">IF($D276=2,T276,0)</f>
        <v>0</v>
      </c>
      <c r="AU276" s="37">
        <f t="shared" ref="AU276:AU339" si="152">IF($D276=2,U276,0)</f>
        <v>0</v>
      </c>
      <c r="AV276" s="37">
        <f t="shared" ref="AV276:AV339" si="153">IF($D276=2,V276,0)</f>
        <v>0</v>
      </c>
      <c r="AW276" s="37">
        <f t="shared" ref="AW276:AW339" si="154">IF($D276=2,W276,0)</f>
        <v>0</v>
      </c>
      <c r="AX276" s="37">
        <f t="shared" ref="AX276:AX339" si="155">IF($D276=2,X276,0)</f>
        <v>0</v>
      </c>
      <c r="AY276" s="37">
        <f t="shared" ref="AY276:AY339" si="156">IF($D276=2,Y276,0)</f>
        <v>0</v>
      </c>
      <c r="AZ276" s="37">
        <f t="shared" ref="AZ276:AZ339" si="157">IF($D276=2,Z276,0)</f>
        <v>0</v>
      </c>
    </row>
    <row r="277" spans="1:52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36">
        <f>((Tableau!F277*'Données de base'!$C$29)+(Tableau!G277*'Données de base'!$C$28)+(Tableau!H277*'Données de base'!$C$27))</f>
        <v>0</v>
      </c>
      <c r="O277" s="37">
        <f>N277*'Données de base'!$C$11*I277</f>
        <v>0</v>
      </c>
      <c r="P277" s="37">
        <f>N277*'Données de base'!$C$12*J277</f>
        <v>0</v>
      </c>
      <c r="Q277" s="37">
        <f>N277*'Données de base'!$C$13*K277</f>
        <v>0</v>
      </c>
      <c r="R277" s="37">
        <f>N277*'Données de base'!$C$14*K277</f>
        <v>0</v>
      </c>
      <c r="S277" s="36">
        <f>((Tableau!F277*'Données de base'!$C$25)+(Tableau!G277*'Données de base'!$C$23)+(Tableau!H277*'Données de base'!$C$24))</f>
        <v>0</v>
      </c>
      <c r="T277" s="37">
        <f>S277*'Données de base'!$C$15*L277</f>
        <v>0</v>
      </c>
      <c r="U277" s="37">
        <f>S277*'Données de base'!$C$16</f>
        <v>0</v>
      </c>
      <c r="V277" s="37">
        <f>S277*'Données de base'!$C$17*M277</f>
        <v>0</v>
      </c>
      <c r="W277" s="37">
        <f>S277*'Données de base'!$C$18</f>
        <v>0</v>
      </c>
      <c r="X277" s="37">
        <f>P277/('Données de base'!$C$30/1000)</f>
        <v>0</v>
      </c>
      <c r="Y277" s="37">
        <f>U277/('Données de base'!$C$30/1000)</f>
        <v>0</v>
      </c>
      <c r="Z277" s="37">
        <f>W277/('Données de base'!$C$30/1000)</f>
        <v>0</v>
      </c>
      <c r="AA277" s="37">
        <f t="shared" si="132"/>
        <v>0</v>
      </c>
      <c r="AB277" s="37">
        <f t="shared" si="133"/>
        <v>0</v>
      </c>
      <c r="AC277" s="37">
        <f t="shared" si="134"/>
        <v>0</v>
      </c>
      <c r="AD277" s="37">
        <f t="shared" si="135"/>
        <v>0</v>
      </c>
      <c r="AE277" s="37">
        <f t="shared" si="136"/>
        <v>0</v>
      </c>
      <c r="AF277" s="37">
        <f t="shared" si="137"/>
        <v>0</v>
      </c>
      <c r="AG277" s="37">
        <f t="shared" si="138"/>
        <v>0</v>
      </c>
      <c r="AH277" s="37">
        <f t="shared" si="139"/>
        <v>0</v>
      </c>
      <c r="AI277" s="37">
        <f t="shared" si="140"/>
        <v>0</v>
      </c>
      <c r="AJ277" s="37">
        <f t="shared" si="141"/>
        <v>0</v>
      </c>
      <c r="AK277" s="37">
        <f t="shared" si="142"/>
        <v>0</v>
      </c>
      <c r="AL277" s="37">
        <f t="shared" si="143"/>
        <v>0</v>
      </c>
      <c r="AM277" s="37">
        <f t="shared" si="144"/>
        <v>0</v>
      </c>
      <c r="AN277" s="37">
        <f t="shared" si="145"/>
        <v>0</v>
      </c>
      <c r="AO277" s="37">
        <f t="shared" si="146"/>
        <v>0</v>
      </c>
      <c r="AP277" s="37">
        <f t="shared" si="147"/>
        <v>0</v>
      </c>
      <c r="AQ277" s="37">
        <f t="shared" si="148"/>
        <v>0</v>
      </c>
      <c r="AR277" s="37">
        <f t="shared" si="149"/>
        <v>0</v>
      </c>
      <c r="AS277" s="37">
        <f t="shared" si="150"/>
        <v>0</v>
      </c>
      <c r="AT277" s="37">
        <f t="shared" si="151"/>
        <v>0</v>
      </c>
      <c r="AU277" s="37">
        <f t="shared" si="152"/>
        <v>0</v>
      </c>
      <c r="AV277" s="37">
        <f t="shared" si="153"/>
        <v>0</v>
      </c>
      <c r="AW277" s="37">
        <f t="shared" si="154"/>
        <v>0</v>
      </c>
      <c r="AX277" s="37">
        <f t="shared" si="155"/>
        <v>0</v>
      </c>
      <c r="AY277" s="37">
        <f t="shared" si="156"/>
        <v>0</v>
      </c>
      <c r="AZ277" s="37">
        <f t="shared" si="157"/>
        <v>0</v>
      </c>
    </row>
    <row r="278" spans="1:52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36">
        <f>((Tableau!F278*'Données de base'!$C$29)+(Tableau!G278*'Données de base'!$C$28)+(Tableau!H278*'Données de base'!$C$27))</f>
        <v>0</v>
      </c>
      <c r="O278" s="37">
        <f>N278*'Données de base'!$C$11*I278</f>
        <v>0</v>
      </c>
      <c r="P278" s="37">
        <f>N278*'Données de base'!$C$12*J278</f>
        <v>0</v>
      </c>
      <c r="Q278" s="37">
        <f>N278*'Données de base'!$C$13*K278</f>
        <v>0</v>
      </c>
      <c r="R278" s="37">
        <f>N278*'Données de base'!$C$14*K278</f>
        <v>0</v>
      </c>
      <c r="S278" s="36">
        <f>((Tableau!F278*'Données de base'!$C$25)+(Tableau!G278*'Données de base'!$C$23)+(Tableau!H278*'Données de base'!$C$24))</f>
        <v>0</v>
      </c>
      <c r="T278" s="37">
        <f>S278*'Données de base'!$C$15*L278</f>
        <v>0</v>
      </c>
      <c r="U278" s="37">
        <f>S278*'Données de base'!$C$16</f>
        <v>0</v>
      </c>
      <c r="V278" s="37">
        <f>S278*'Données de base'!$C$17*M278</f>
        <v>0</v>
      </c>
      <c r="W278" s="37">
        <f>S278*'Données de base'!$C$18</f>
        <v>0</v>
      </c>
      <c r="X278" s="37">
        <f>P278/('Données de base'!$C$30/1000)</f>
        <v>0</v>
      </c>
      <c r="Y278" s="37">
        <f>U278/('Données de base'!$C$30/1000)</f>
        <v>0</v>
      </c>
      <c r="Z278" s="37">
        <f>W278/('Données de base'!$C$30/1000)</f>
        <v>0</v>
      </c>
      <c r="AA278" s="37">
        <f t="shared" si="132"/>
        <v>0</v>
      </c>
      <c r="AB278" s="37">
        <f t="shared" si="133"/>
        <v>0</v>
      </c>
      <c r="AC278" s="37">
        <f t="shared" si="134"/>
        <v>0</v>
      </c>
      <c r="AD278" s="37">
        <f t="shared" si="135"/>
        <v>0</v>
      </c>
      <c r="AE278" s="37">
        <f t="shared" si="136"/>
        <v>0</v>
      </c>
      <c r="AF278" s="37">
        <f t="shared" si="137"/>
        <v>0</v>
      </c>
      <c r="AG278" s="37">
        <f t="shared" si="138"/>
        <v>0</v>
      </c>
      <c r="AH278" s="37">
        <f t="shared" si="139"/>
        <v>0</v>
      </c>
      <c r="AI278" s="37">
        <f t="shared" si="140"/>
        <v>0</v>
      </c>
      <c r="AJ278" s="37">
        <f t="shared" si="141"/>
        <v>0</v>
      </c>
      <c r="AK278" s="37">
        <f t="shared" si="142"/>
        <v>0</v>
      </c>
      <c r="AL278" s="37">
        <f t="shared" si="143"/>
        <v>0</v>
      </c>
      <c r="AM278" s="37">
        <f t="shared" si="144"/>
        <v>0</v>
      </c>
      <c r="AN278" s="37">
        <f t="shared" si="145"/>
        <v>0</v>
      </c>
      <c r="AO278" s="37">
        <f t="shared" si="146"/>
        <v>0</v>
      </c>
      <c r="AP278" s="37">
        <f t="shared" si="147"/>
        <v>0</v>
      </c>
      <c r="AQ278" s="37">
        <f t="shared" si="148"/>
        <v>0</v>
      </c>
      <c r="AR278" s="37">
        <f t="shared" si="149"/>
        <v>0</v>
      </c>
      <c r="AS278" s="37">
        <f t="shared" si="150"/>
        <v>0</v>
      </c>
      <c r="AT278" s="37">
        <f t="shared" si="151"/>
        <v>0</v>
      </c>
      <c r="AU278" s="37">
        <f t="shared" si="152"/>
        <v>0</v>
      </c>
      <c r="AV278" s="37">
        <f t="shared" si="153"/>
        <v>0</v>
      </c>
      <c r="AW278" s="37">
        <f t="shared" si="154"/>
        <v>0</v>
      </c>
      <c r="AX278" s="37">
        <f t="shared" si="155"/>
        <v>0</v>
      </c>
      <c r="AY278" s="37">
        <f t="shared" si="156"/>
        <v>0</v>
      </c>
      <c r="AZ278" s="37">
        <f t="shared" si="157"/>
        <v>0</v>
      </c>
    </row>
    <row r="279" spans="1:52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36">
        <f>((Tableau!F279*'Données de base'!$C$29)+(Tableau!G279*'Données de base'!$C$28)+(Tableau!H279*'Données de base'!$C$27))</f>
        <v>0</v>
      </c>
      <c r="O279" s="37">
        <f>N279*'Données de base'!$C$11*I279</f>
        <v>0</v>
      </c>
      <c r="P279" s="37">
        <f>N279*'Données de base'!$C$12*J279</f>
        <v>0</v>
      </c>
      <c r="Q279" s="37">
        <f>N279*'Données de base'!$C$13*K279</f>
        <v>0</v>
      </c>
      <c r="R279" s="37">
        <f>N279*'Données de base'!$C$14*K279</f>
        <v>0</v>
      </c>
      <c r="S279" s="36">
        <f>((Tableau!F279*'Données de base'!$C$25)+(Tableau!G279*'Données de base'!$C$23)+(Tableau!H279*'Données de base'!$C$24))</f>
        <v>0</v>
      </c>
      <c r="T279" s="37">
        <f>S279*'Données de base'!$C$15*L279</f>
        <v>0</v>
      </c>
      <c r="U279" s="37">
        <f>S279*'Données de base'!$C$16</f>
        <v>0</v>
      </c>
      <c r="V279" s="37">
        <f>S279*'Données de base'!$C$17*M279</f>
        <v>0</v>
      </c>
      <c r="W279" s="37">
        <f>S279*'Données de base'!$C$18</f>
        <v>0</v>
      </c>
      <c r="X279" s="37">
        <f>P279/('Données de base'!$C$30/1000)</f>
        <v>0</v>
      </c>
      <c r="Y279" s="37">
        <f>U279/('Données de base'!$C$30/1000)</f>
        <v>0</v>
      </c>
      <c r="Z279" s="37">
        <f>W279/('Données de base'!$C$30/1000)</f>
        <v>0</v>
      </c>
      <c r="AA279" s="37">
        <f t="shared" si="132"/>
        <v>0</v>
      </c>
      <c r="AB279" s="37">
        <f t="shared" si="133"/>
        <v>0</v>
      </c>
      <c r="AC279" s="37">
        <f t="shared" si="134"/>
        <v>0</v>
      </c>
      <c r="AD279" s="37">
        <f t="shared" si="135"/>
        <v>0</v>
      </c>
      <c r="AE279" s="37">
        <f t="shared" si="136"/>
        <v>0</v>
      </c>
      <c r="AF279" s="37">
        <f t="shared" si="137"/>
        <v>0</v>
      </c>
      <c r="AG279" s="37">
        <f t="shared" si="138"/>
        <v>0</v>
      </c>
      <c r="AH279" s="37">
        <f t="shared" si="139"/>
        <v>0</v>
      </c>
      <c r="AI279" s="37">
        <f t="shared" si="140"/>
        <v>0</v>
      </c>
      <c r="AJ279" s="37">
        <f t="shared" si="141"/>
        <v>0</v>
      </c>
      <c r="AK279" s="37">
        <f t="shared" si="142"/>
        <v>0</v>
      </c>
      <c r="AL279" s="37">
        <f t="shared" si="143"/>
        <v>0</v>
      </c>
      <c r="AM279" s="37">
        <f t="shared" si="144"/>
        <v>0</v>
      </c>
      <c r="AN279" s="37">
        <f t="shared" si="145"/>
        <v>0</v>
      </c>
      <c r="AO279" s="37">
        <f t="shared" si="146"/>
        <v>0</v>
      </c>
      <c r="AP279" s="37">
        <f t="shared" si="147"/>
        <v>0</v>
      </c>
      <c r="AQ279" s="37">
        <f t="shared" si="148"/>
        <v>0</v>
      </c>
      <c r="AR279" s="37">
        <f t="shared" si="149"/>
        <v>0</v>
      </c>
      <c r="AS279" s="37">
        <f t="shared" si="150"/>
        <v>0</v>
      </c>
      <c r="AT279" s="37">
        <f t="shared" si="151"/>
        <v>0</v>
      </c>
      <c r="AU279" s="37">
        <f t="shared" si="152"/>
        <v>0</v>
      </c>
      <c r="AV279" s="37">
        <f t="shared" si="153"/>
        <v>0</v>
      </c>
      <c r="AW279" s="37">
        <f t="shared" si="154"/>
        <v>0</v>
      </c>
      <c r="AX279" s="37">
        <f t="shared" si="155"/>
        <v>0</v>
      </c>
      <c r="AY279" s="37">
        <f t="shared" si="156"/>
        <v>0</v>
      </c>
      <c r="AZ279" s="37">
        <f t="shared" si="157"/>
        <v>0</v>
      </c>
    </row>
    <row r="280" spans="1:52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36">
        <f>((Tableau!F280*'Données de base'!$C$29)+(Tableau!G280*'Données de base'!$C$28)+(Tableau!H280*'Données de base'!$C$27))</f>
        <v>0</v>
      </c>
      <c r="O280" s="37">
        <f>N280*'Données de base'!$C$11*I280</f>
        <v>0</v>
      </c>
      <c r="P280" s="37">
        <f>N280*'Données de base'!$C$12*J280</f>
        <v>0</v>
      </c>
      <c r="Q280" s="37">
        <f>N280*'Données de base'!$C$13*K280</f>
        <v>0</v>
      </c>
      <c r="R280" s="37">
        <f>N280*'Données de base'!$C$14*K280</f>
        <v>0</v>
      </c>
      <c r="S280" s="36">
        <f>((Tableau!F280*'Données de base'!$C$25)+(Tableau!G280*'Données de base'!$C$23)+(Tableau!H280*'Données de base'!$C$24))</f>
        <v>0</v>
      </c>
      <c r="T280" s="37">
        <f>S280*'Données de base'!$C$15*L280</f>
        <v>0</v>
      </c>
      <c r="U280" s="37">
        <f>S280*'Données de base'!$C$16</f>
        <v>0</v>
      </c>
      <c r="V280" s="37">
        <f>S280*'Données de base'!$C$17*M280</f>
        <v>0</v>
      </c>
      <c r="W280" s="37">
        <f>S280*'Données de base'!$C$18</f>
        <v>0</v>
      </c>
      <c r="X280" s="37">
        <f>P280/('Données de base'!$C$30/1000)</f>
        <v>0</v>
      </c>
      <c r="Y280" s="37">
        <f>U280/('Données de base'!$C$30/1000)</f>
        <v>0</v>
      </c>
      <c r="Z280" s="37">
        <f>W280/('Données de base'!$C$30/1000)</f>
        <v>0</v>
      </c>
      <c r="AA280" s="37">
        <f t="shared" si="132"/>
        <v>0</v>
      </c>
      <c r="AB280" s="37">
        <f t="shared" si="133"/>
        <v>0</v>
      </c>
      <c r="AC280" s="37">
        <f t="shared" si="134"/>
        <v>0</v>
      </c>
      <c r="AD280" s="37">
        <f t="shared" si="135"/>
        <v>0</v>
      </c>
      <c r="AE280" s="37">
        <f t="shared" si="136"/>
        <v>0</v>
      </c>
      <c r="AF280" s="37">
        <f t="shared" si="137"/>
        <v>0</v>
      </c>
      <c r="AG280" s="37">
        <f t="shared" si="138"/>
        <v>0</v>
      </c>
      <c r="AH280" s="37">
        <f t="shared" si="139"/>
        <v>0</v>
      </c>
      <c r="AI280" s="37">
        <f t="shared" si="140"/>
        <v>0</v>
      </c>
      <c r="AJ280" s="37">
        <f t="shared" si="141"/>
        <v>0</v>
      </c>
      <c r="AK280" s="37">
        <f t="shared" si="142"/>
        <v>0</v>
      </c>
      <c r="AL280" s="37">
        <f t="shared" si="143"/>
        <v>0</v>
      </c>
      <c r="AM280" s="37">
        <f t="shared" si="144"/>
        <v>0</v>
      </c>
      <c r="AN280" s="37">
        <f t="shared" si="145"/>
        <v>0</v>
      </c>
      <c r="AO280" s="37">
        <f t="shared" si="146"/>
        <v>0</v>
      </c>
      <c r="AP280" s="37">
        <f t="shared" si="147"/>
        <v>0</v>
      </c>
      <c r="AQ280" s="37">
        <f t="shared" si="148"/>
        <v>0</v>
      </c>
      <c r="AR280" s="37">
        <f t="shared" si="149"/>
        <v>0</v>
      </c>
      <c r="AS280" s="37">
        <f t="shared" si="150"/>
        <v>0</v>
      </c>
      <c r="AT280" s="37">
        <f t="shared" si="151"/>
        <v>0</v>
      </c>
      <c r="AU280" s="37">
        <f t="shared" si="152"/>
        <v>0</v>
      </c>
      <c r="AV280" s="37">
        <f t="shared" si="153"/>
        <v>0</v>
      </c>
      <c r="AW280" s="37">
        <f t="shared" si="154"/>
        <v>0</v>
      </c>
      <c r="AX280" s="37">
        <f t="shared" si="155"/>
        <v>0</v>
      </c>
      <c r="AY280" s="37">
        <f t="shared" si="156"/>
        <v>0</v>
      </c>
      <c r="AZ280" s="37">
        <f t="shared" si="157"/>
        <v>0</v>
      </c>
    </row>
    <row r="281" spans="1:52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36">
        <f>((Tableau!F281*'Données de base'!$C$29)+(Tableau!G281*'Données de base'!$C$28)+(Tableau!H281*'Données de base'!$C$27))</f>
        <v>0</v>
      </c>
      <c r="O281" s="37">
        <f>N281*'Données de base'!$C$11*I281</f>
        <v>0</v>
      </c>
      <c r="P281" s="37">
        <f>N281*'Données de base'!$C$12*J281</f>
        <v>0</v>
      </c>
      <c r="Q281" s="37">
        <f>N281*'Données de base'!$C$13*K281</f>
        <v>0</v>
      </c>
      <c r="R281" s="37">
        <f>N281*'Données de base'!$C$14*K281</f>
        <v>0</v>
      </c>
      <c r="S281" s="36">
        <f>((Tableau!F281*'Données de base'!$C$25)+(Tableau!G281*'Données de base'!$C$23)+(Tableau!H281*'Données de base'!$C$24))</f>
        <v>0</v>
      </c>
      <c r="T281" s="37">
        <f>S281*'Données de base'!$C$15*L281</f>
        <v>0</v>
      </c>
      <c r="U281" s="37">
        <f>S281*'Données de base'!$C$16</f>
        <v>0</v>
      </c>
      <c r="V281" s="37">
        <f>S281*'Données de base'!$C$17*M281</f>
        <v>0</v>
      </c>
      <c r="W281" s="37">
        <f>S281*'Données de base'!$C$18</f>
        <v>0</v>
      </c>
      <c r="X281" s="37">
        <f>P281/('Données de base'!$C$30/1000)</f>
        <v>0</v>
      </c>
      <c r="Y281" s="37">
        <f>U281/('Données de base'!$C$30/1000)</f>
        <v>0</v>
      </c>
      <c r="Z281" s="37">
        <f>W281/('Données de base'!$C$30/1000)</f>
        <v>0</v>
      </c>
      <c r="AA281" s="37">
        <f t="shared" si="132"/>
        <v>0</v>
      </c>
      <c r="AB281" s="37">
        <f t="shared" si="133"/>
        <v>0</v>
      </c>
      <c r="AC281" s="37">
        <f t="shared" si="134"/>
        <v>0</v>
      </c>
      <c r="AD281" s="37">
        <f t="shared" si="135"/>
        <v>0</v>
      </c>
      <c r="AE281" s="37">
        <f t="shared" si="136"/>
        <v>0</v>
      </c>
      <c r="AF281" s="37">
        <f t="shared" si="137"/>
        <v>0</v>
      </c>
      <c r="AG281" s="37">
        <f t="shared" si="138"/>
        <v>0</v>
      </c>
      <c r="AH281" s="37">
        <f t="shared" si="139"/>
        <v>0</v>
      </c>
      <c r="AI281" s="37">
        <f t="shared" si="140"/>
        <v>0</v>
      </c>
      <c r="AJ281" s="37">
        <f t="shared" si="141"/>
        <v>0</v>
      </c>
      <c r="AK281" s="37">
        <f t="shared" si="142"/>
        <v>0</v>
      </c>
      <c r="AL281" s="37">
        <f t="shared" si="143"/>
        <v>0</v>
      </c>
      <c r="AM281" s="37">
        <f t="shared" si="144"/>
        <v>0</v>
      </c>
      <c r="AN281" s="37">
        <f t="shared" si="145"/>
        <v>0</v>
      </c>
      <c r="AO281" s="37">
        <f t="shared" si="146"/>
        <v>0</v>
      </c>
      <c r="AP281" s="37">
        <f t="shared" si="147"/>
        <v>0</v>
      </c>
      <c r="AQ281" s="37">
        <f t="shared" si="148"/>
        <v>0</v>
      </c>
      <c r="AR281" s="37">
        <f t="shared" si="149"/>
        <v>0</v>
      </c>
      <c r="AS281" s="37">
        <f t="shared" si="150"/>
        <v>0</v>
      </c>
      <c r="AT281" s="37">
        <f t="shared" si="151"/>
        <v>0</v>
      </c>
      <c r="AU281" s="37">
        <f t="shared" si="152"/>
        <v>0</v>
      </c>
      <c r="AV281" s="37">
        <f t="shared" si="153"/>
        <v>0</v>
      </c>
      <c r="AW281" s="37">
        <f t="shared" si="154"/>
        <v>0</v>
      </c>
      <c r="AX281" s="37">
        <f t="shared" si="155"/>
        <v>0</v>
      </c>
      <c r="AY281" s="37">
        <f t="shared" si="156"/>
        <v>0</v>
      </c>
      <c r="AZ281" s="37">
        <f t="shared" si="157"/>
        <v>0</v>
      </c>
    </row>
    <row r="282" spans="1:52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36">
        <f>((Tableau!F282*'Données de base'!$C$29)+(Tableau!G282*'Données de base'!$C$28)+(Tableau!H282*'Données de base'!$C$27))</f>
        <v>0</v>
      </c>
      <c r="O282" s="37">
        <f>N282*'Données de base'!$C$11*I282</f>
        <v>0</v>
      </c>
      <c r="P282" s="37">
        <f>N282*'Données de base'!$C$12*J282</f>
        <v>0</v>
      </c>
      <c r="Q282" s="37">
        <f>N282*'Données de base'!$C$13*K282</f>
        <v>0</v>
      </c>
      <c r="R282" s="37">
        <f>N282*'Données de base'!$C$14*K282</f>
        <v>0</v>
      </c>
      <c r="S282" s="36">
        <f>((Tableau!F282*'Données de base'!$C$25)+(Tableau!G282*'Données de base'!$C$23)+(Tableau!H282*'Données de base'!$C$24))</f>
        <v>0</v>
      </c>
      <c r="T282" s="37">
        <f>S282*'Données de base'!$C$15*L282</f>
        <v>0</v>
      </c>
      <c r="U282" s="37">
        <f>S282*'Données de base'!$C$16</f>
        <v>0</v>
      </c>
      <c r="V282" s="37">
        <f>S282*'Données de base'!$C$17*M282</f>
        <v>0</v>
      </c>
      <c r="W282" s="37">
        <f>S282*'Données de base'!$C$18</f>
        <v>0</v>
      </c>
      <c r="X282" s="37">
        <f>P282/('Données de base'!$C$30/1000)</f>
        <v>0</v>
      </c>
      <c r="Y282" s="37">
        <f>U282/('Données de base'!$C$30/1000)</f>
        <v>0</v>
      </c>
      <c r="Z282" s="37">
        <f>W282/('Données de base'!$C$30/1000)</f>
        <v>0</v>
      </c>
      <c r="AA282" s="37">
        <f t="shared" si="132"/>
        <v>0</v>
      </c>
      <c r="AB282" s="37">
        <f t="shared" si="133"/>
        <v>0</v>
      </c>
      <c r="AC282" s="37">
        <f t="shared" si="134"/>
        <v>0</v>
      </c>
      <c r="AD282" s="37">
        <f t="shared" si="135"/>
        <v>0</v>
      </c>
      <c r="AE282" s="37">
        <f t="shared" si="136"/>
        <v>0</v>
      </c>
      <c r="AF282" s="37">
        <f t="shared" si="137"/>
        <v>0</v>
      </c>
      <c r="AG282" s="37">
        <f t="shared" si="138"/>
        <v>0</v>
      </c>
      <c r="AH282" s="37">
        <f t="shared" si="139"/>
        <v>0</v>
      </c>
      <c r="AI282" s="37">
        <f t="shared" si="140"/>
        <v>0</v>
      </c>
      <c r="AJ282" s="37">
        <f t="shared" si="141"/>
        <v>0</v>
      </c>
      <c r="AK282" s="37">
        <f t="shared" si="142"/>
        <v>0</v>
      </c>
      <c r="AL282" s="37">
        <f t="shared" si="143"/>
        <v>0</v>
      </c>
      <c r="AM282" s="37">
        <f t="shared" si="144"/>
        <v>0</v>
      </c>
      <c r="AN282" s="37">
        <f t="shared" si="145"/>
        <v>0</v>
      </c>
      <c r="AO282" s="37">
        <f t="shared" si="146"/>
        <v>0</v>
      </c>
      <c r="AP282" s="37">
        <f t="shared" si="147"/>
        <v>0</v>
      </c>
      <c r="AQ282" s="37">
        <f t="shared" si="148"/>
        <v>0</v>
      </c>
      <c r="AR282" s="37">
        <f t="shared" si="149"/>
        <v>0</v>
      </c>
      <c r="AS282" s="37">
        <f t="shared" si="150"/>
        <v>0</v>
      </c>
      <c r="AT282" s="37">
        <f t="shared" si="151"/>
        <v>0</v>
      </c>
      <c r="AU282" s="37">
        <f t="shared" si="152"/>
        <v>0</v>
      </c>
      <c r="AV282" s="37">
        <f t="shared" si="153"/>
        <v>0</v>
      </c>
      <c r="AW282" s="37">
        <f t="shared" si="154"/>
        <v>0</v>
      </c>
      <c r="AX282" s="37">
        <f t="shared" si="155"/>
        <v>0</v>
      </c>
      <c r="AY282" s="37">
        <f t="shared" si="156"/>
        <v>0</v>
      </c>
      <c r="AZ282" s="37">
        <f t="shared" si="157"/>
        <v>0</v>
      </c>
    </row>
    <row r="283" spans="1:52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36">
        <f>((Tableau!F283*'Données de base'!$C$29)+(Tableau!G283*'Données de base'!$C$28)+(Tableau!H283*'Données de base'!$C$27))</f>
        <v>0</v>
      </c>
      <c r="O283" s="37">
        <f>N283*'Données de base'!$C$11*I283</f>
        <v>0</v>
      </c>
      <c r="P283" s="37">
        <f>N283*'Données de base'!$C$12*J283</f>
        <v>0</v>
      </c>
      <c r="Q283" s="37">
        <f>N283*'Données de base'!$C$13*K283</f>
        <v>0</v>
      </c>
      <c r="R283" s="37">
        <f>N283*'Données de base'!$C$14*K283</f>
        <v>0</v>
      </c>
      <c r="S283" s="36">
        <f>((Tableau!F283*'Données de base'!$C$25)+(Tableau!G283*'Données de base'!$C$23)+(Tableau!H283*'Données de base'!$C$24))</f>
        <v>0</v>
      </c>
      <c r="T283" s="37">
        <f>S283*'Données de base'!$C$15*L283</f>
        <v>0</v>
      </c>
      <c r="U283" s="37">
        <f>S283*'Données de base'!$C$16</f>
        <v>0</v>
      </c>
      <c r="V283" s="37">
        <f>S283*'Données de base'!$C$17*M283</f>
        <v>0</v>
      </c>
      <c r="W283" s="37">
        <f>S283*'Données de base'!$C$18</f>
        <v>0</v>
      </c>
      <c r="X283" s="37">
        <f>P283/('Données de base'!$C$30/1000)</f>
        <v>0</v>
      </c>
      <c r="Y283" s="37">
        <f>U283/('Données de base'!$C$30/1000)</f>
        <v>0</v>
      </c>
      <c r="Z283" s="37">
        <f>W283/('Données de base'!$C$30/1000)</f>
        <v>0</v>
      </c>
      <c r="AA283" s="37">
        <f t="shared" si="132"/>
        <v>0</v>
      </c>
      <c r="AB283" s="37">
        <f t="shared" si="133"/>
        <v>0</v>
      </c>
      <c r="AC283" s="37">
        <f t="shared" si="134"/>
        <v>0</v>
      </c>
      <c r="AD283" s="37">
        <f t="shared" si="135"/>
        <v>0</v>
      </c>
      <c r="AE283" s="37">
        <f t="shared" si="136"/>
        <v>0</v>
      </c>
      <c r="AF283" s="37">
        <f t="shared" si="137"/>
        <v>0</v>
      </c>
      <c r="AG283" s="37">
        <f t="shared" si="138"/>
        <v>0</v>
      </c>
      <c r="AH283" s="37">
        <f t="shared" si="139"/>
        <v>0</v>
      </c>
      <c r="AI283" s="37">
        <f t="shared" si="140"/>
        <v>0</v>
      </c>
      <c r="AJ283" s="37">
        <f t="shared" si="141"/>
        <v>0</v>
      </c>
      <c r="AK283" s="37">
        <f t="shared" si="142"/>
        <v>0</v>
      </c>
      <c r="AL283" s="37">
        <f t="shared" si="143"/>
        <v>0</v>
      </c>
      <c r="AM283" s="37">
        <f t="shared" si="144"/>
        <v>0</v>
      </c>
      <c r="AN283" s="37">
        <f t="shared" si="145"/>
        <v>0</v>
      </c>
      <c r="AO283" s="37">
        <f t="shared" si="146"/>
        <v>0</v>
      </c>
      <c r="AP283" s="37">
        <f t="shared" si="147"/>
        <v>0</v>
      </c>
      <c r="AQ283" s="37">
        <f t="shared" si="148"/>
        <v>0</v>
      </c>
      <c r="AR283" s="37">
        <f t="shared" si="149"/>
        <v>0</v>
      </c>
      <c r="AS283" s="37">
        <f t="shared" si="150"/>
        <v>0</v>
      </c>
      <c r="AT283" s="37">
        <f t="shared" si="151"/>
        <v>0</v>
      </c>
      <c r="AU283" s="37">
        <f t="shared" si="152"/>
        <v>0</v>
      </c>
      <c r="AV283" s="37">
        <f t="shared" si="153"/>
        <v>0</v>
      </c>
      <c r="AW283" s="37">
        <f t="shared" si="154"/>
        <v>0</v>
      </c>
      <c r="AX283" s="37">
        <f t="shared" si="155"/>
        <v>0</v>
      </c>
      <c r="AY283" s="37">
        <f t="shared" si="156"/>
        <v>0</v>
      </c>
      <c r="AZ283" s="37">
        <f t="shared" si="157"/>
        <v>0</v>
      </c>
    </row>
    <row r="284" spans="1:52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36">
        <f>((Tableau!F284*'Données de base'!$C$29)+(Tableau!G284*'Données de base'!$C$28)+(Tableau!H284*'Données de base'!$C$27))</f>
        <v>0</v>
      </c>
      <c r="O284" s="37">
        <f>N284*'Données de base'!$C$11*I284</f>
        <v>0</v>
      </c>
      <c r="P284" s="37">
        <f>N284*'Données de base'!$C$12*J284</f>
        <v>0</v>
      </c>
      <c r="Q284" s="37">
        <f>N284*'Données de base'!$C$13*K284</f>
        <v>0</v>
      </c>
      <c r="R284" s="37">
        <f>N284*'Données de base'!$C$14*K284</f>
        <v>0</v>
      </c>
      <c r="S284" s="36">
        <f>((Tableau!F284*'Données de base'!$C$25)+(Tableau!G284*'Données de base'!$C$23)+(Tableau!H284*'Données de base'!$C$24))</f>
        <v>0</v>
      </c>
      <c r="T284" s="37">
        <f>S284*'Données de base'!$C$15*L284</f>
        <v>0</v>
      </c>
      <c r="U284" s="37">
        <f>S284*'Données de base'!$C$16</f>
        <v>0</v>
      </c>
      <c r="V284" s="37">
        <f>S284*'Données de base'!$C$17*M284</f>
        <v>0</v>
      </c>
      <c r="W284" s="37">
        <f>S284*'Données de base'!$C$18</f>
        <v>0</v>
      </c>
      <c r="X284" s="37">
        <f>P284/('Données de base'!$C$30/1000)</f>
        <v>0</v>
      </c>
      <c r="Y284" s="37">
        <f>U284/('Données de base'!$C$30/1000)</f>
        <v>0</v>
      </c>
      <c r="Z284" s="37">
        <f>W284/('Données de base'!$C$30/1000)</f>
        <v>0</v>
      </c>
      <c r="AA284" s="37">
        <f t="shared" si="132"/>
        <v>0</v>
      </c>
      <c r="AB284" s="37">
        <f t="shared" si="133"/>
        <v>0</v>
      </c>
      <c r="AC284" s="37">
        <f t="shared" si="134"/>
        <v>0</v>
      </c>
      <c r="AD284" s="37">
        <f t="shared" si="135"/>
        <v>0</v>
      </c>
      <c r="AE284" s="37">
        <f t="shared" si="136"/>
        <v>0</v>
      </c>
      <c r="AF284" s="37">
        <f t="shared" si="137"/>
        <v>0</v>
      </c>
      <c r="AG284" s="37">
        <f t="shared" si="138"/>
        <v>0</v>
      </c>
      <c r="AH284" s="37">
        <f t="shared" si="139"/>
        <v>0</v>
      </c>
      <c r="AI284" s="37">
        <f t="shared" si="140"/>
        <v>0</v>
      </c>
      <c r="AJ284" s="37">
        <f t="shared" si="141"/>
        <v>0</v>
      </c>
      <c r="AK284" s="37">
        <f t="shared" si="142"/>
        <v>0</v>
      </c>
      <c r="AL284" s="37">
        <f t="shared" si="143"/>
        <v>0</v>
      </c>
      <c r="AM284" s="37">
        <f t="shared" si="144"/>
        <v>0</v>
      </c>
      <c r="AN284" s="37">
        <f t="shared" si="145"/>
        <v>0</v>
      </c>
      <c r="AO284" s="37">
        <f t="shared" si="146"/>
        <v>0</v>
      </c>
      <c r="AP284" s="37">
        <f t="shared" si="147"/>
        <v>0</v>
      </c>
      <c r="AQ284" s="37">
        <f t="shared" si="148"/>
        <v>0</v>
      </c>
      <c r="AR284" s="37">
        <f t="shared" si="149"/>
        <v>0</v>
      </c>
      <c r="AS284" s="37">
        <f t="shared" si="150"/>
        <v>0</v>
      </c>
      <c r="AT284" s="37">
        <f t="shared" si="151"/>
        <v>0</v>
      </c>
      <c r="AU284" s="37">
        <f t="shared" si="152"/>
        <v>0</v>
      </c>
      <c r="AV284" s="37">
        <f t="shared" si="153"/>
        <v>0</v>
      </c>
      <c r="AW284" s="37">
        <f t="shared" si="154"/>
        <v>0</v>
      </c>
      <c r="AX284" s="37">
        <f t="shared" si="155"/>
        <v>0</v>
      </c>
      <c r="AY284" s="37">
        <f t="shared" si="156"/>
        <v>0</v>
      </c>
      <c r="AZ284" s="37">
        <f t="shared" si="157"/>
        <v>0</v>
      </c>
    </row>
    <row r="285" spans="1:52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36">
        <f>((Tableau!F285*'Données de base'!$C$29)+(Tableau!G285*'Données de base'!$C$28)+(Tableau!H285*'Données de base'!$C$27))</f>
        <v>0</v>
      </c>
      <c r="O285" s="37">
        <f>N285*'Données de base'!$C$11*I285</f>
        <v>0</v>
      </c>
      <c r="P285" s="37">
        <f>N285*'Données de base'!$C$12*J285</f>
        <v>0</v>
      </c>
      <c r="Q285" s="37">
        <f>N285*'Données de base'!$C$13*K285</f>
        <v>0</v>
      </c>
      <c r="R285" s="37">
        <f>N285*'Données de base'!$C$14*K285</f>
        <v>0</v>
      </c>
      <c r="S285" s="36">
        <f>((Tableau!F285*'Données de base'!$C$25)+(Tableau!G285*'Données de base'!$C$23)+(Tableau!H285*'Données de base'!$C$24))</f>
        <v>0</v>
      </c>
      <c r="T285" s="37">
        <f>S285*'Données de base'!$C$15*L285</f>
        <v>0</v>
      </c>
      <c r="U285" s="37">
        <f>S285*'Données de base'!$C$16</f>
        <v>0</v>
      </c>
      <c r="V285" s="37">
        <f>S285*'Données de base'!$C$17*M285</f>
        <v>0</v>
      </c>
      <c r="W285" s="37">
        <f>S285*'Données de base'!$C$18</f>
        <v>0</v>
      </c>
      <c r="X285" s="37">
        <f>P285/('Données de base'!$C$30/1000)</f>
        <v>0</v>
      </c>
      <c r="Y285" s="37">
        <f>U285/('Données de base'!$C$30/1000)</f>
        <v>0</v>
      </c>
      <c r="Z285" s="37">
        <f>W285/('Données de base'!$C$30/1000)</f>
        <v>0</v>
      </c>
      <c r="AA285" s="37">
        <f t="shared" si="132"/>
        <v>0</v>
      </c>
      <c r="AB285" s="37">
        <f t="shared" si="133"/>
        <v>0</v>
      </c>
      <c r="AC285" s="37">
        <f t="shared" si="134"/>
        <v>0</v>
      </c>
      <c r="AD285" s="37">
        <f t="shared" si="135"/>
        <v>0</v>
      </c>
      <c r="AE285" s="37">
        <f t="shared" si="136"/>
        <v>0</v>
      </c>
      <c r="AF285" s="37">
        <f t="shared" si="137"/>
        <v>0</v>
      </c>
      <c r="AG285" s="37">
        <f t="shared" si="138"/>
        <v>0</v>
      </c>
      <c r="AH285" s="37">
        <f t="shared" si="139"/>
        <v>0</v>
      </c>
      <c r="AI285" s="37">
        <f t="shared" si="140"/>
        <v>0</v>
      </c>
      <c r="AJ285" s="37">
        <f t="shared" si="141"/>
        <v>0</v>
      </c>
      <c r="AK285" s="37">
        <f t="shared" si="142"/>
        <v>0</v>
      </c>
      <c r="AL285" s="37">
        <f t="shared" si="143"/>
        <v>0</v>
      </c>
      <c r="AM285" s="37">
        <f t="shared" si="144"/>
        <v>0</v>
      </c>
      <c r="AN285" s="37">
        <f t="shared" si="145"/>
        <v>0</v>
      </c>
      <c r="AO285" s="37">
        <f t="shared" si="146"/>
        <v>0</v>
      </c>
      <c r="AP285" s="37">
        <f t="shared" si="147"/>
        <v>0</v>
      </c>
      <c r="AQ285" s="37">
        <f t="shared" si="148"/>
        <v>0</v>
      </c>
      <c r="AR285" s="37">
        <f t="shared" si="149"/>
        <v>0</v>
      </c>
      <c r="AS285" s="37">
        <f t="shared" si="150"/>
        <v>0</v>
      </c>
      <c r="AT285" s="37">
        <f t="shared" si="151"/>
        <v>0</v>
      </c>
      <c r="AU285" s="37">
        <f t="shared" si="152"/>
        <v>0</v>
      </c>
      <c r="AV285" s="37">
        <f t="shared" si="153"/>
        <v>0</v>
      </c>
      <c r="AW285" s="37">
        <f t="shared" si="154"/>
        <v>0</v>
      </c>
      <c r="AX285" s="37">
        <f t="shared" si="155"/>
        <v>0</v>
      </c>
      <c r="AY285" s="37">
        <f t="shared" si="156"/>
        <v>0</v>
      </c>
      <c r="AZ285" s="37">
        <f t="shared" si="157"/>
        <v>0</v>
      </c>
    </row>
    <row r="286" spans="1:52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36">
        <f>((Tableau!F286*'Données de base'!$C$29)+(Tableau!G286*'Données de base'!$C$28)+(Tableau!H286*'Données de base'!$C$27))</f>
        <v>0</v>
      </c>
      <c r="O286" s="37">
        <f>N286*'Données de base'!$C$11*I286</f>
        <v>0</v>
      </c>
      <c r="P286" s="37">
        <f>N286*'Données de base'!$C$12*J286</f>
        <v>0</v>
      </c>
      <c r="Q286" s="37">
        <f>N286*'Données de base'!$C$13*K286</f>
        <v>0</v>
      </c>
      <c r="R286" s="37">
        <f>N286*'Données de base'!$C$14*K286</f>
        <v>0</v>
      </c>
      <c r="S286" s="36">
        <f>((Tableau!F286*'Données de base'!$C$25)+(Tableau!G286*'Données de base'!$C$23)+(Tableau!H286*'Données de base'!$C$24))</f>
        <v>0</v>
      </c>
      <c r="T286" s="37">
        <f>S286*'Données de base'!$C$15*L286</f>
        <v>0</v>
      </c>
      <c r="U286" s="37">
        <f>S286*'Données de base'!$C$16</f>
        <v>0</v>
      </c>
      <c r="V286" s="37">
        <f>S286*'Données de base'!$C$17*M286</f>
        <v>0</v>
      </c>
      <c r="W286" s="37">
        <f>S286*'Données de base'!$C$18</f>
        <v>0</v>
      </c>
      <c r="X286" s="37">
        <f>P286/('Données de base'!$C$30/1000)</f>
        <v>0</v>
      </c>
      <c r="Y286" s="37">
        <f>U286/('Données de base'!$C$30/1000)</f>
        <v>0</v>
      </c>
      <c r="Z286" s="37">
        <f>W286/('Données de base'!$C$30/1000)</f>
        <v>0</v>
      </c>
      <c r="AA286" s="37">
        <f t="shared" si="132"/>
        <v>0</v>
      </c>
      <c r="AB286" s="37">
        <f t="shared" si="133"/>
        <v>0</v>
      </c>
      <c r="AC286" s="37">
        <f t="shared" si="134"/>
        <v>0</v>
      </c>
      <c r="AD286" s="37">
        <f t="shared" si="135"/>
        <v>0</v>
      </c>
      <c r="AE286" s="37">
        <f t="shared" si="136"/>
        <v>0</v>
      </c>
      <c r="AF286" s="37">
        <f t="shared" si="137"/>
        <v>0</v>
      </c>
      <c r="AG286" s="37">
        <f t="shared" si="138"/>
        <v>0</v>
      </c>
      <c r="AH286" s="37">
        <f t="shared" si="139"/>
        <v>0</v>
      </c>
      <c r="AI286" s="37">
        <f t="shared" si="140"/>
        <v>0</v>
      </c>
      <c r="AJ286" s="37">
        <f t="shared" si="141"/>
        <v>0</v>
      </c>
      <c r="AK286" s="37">
        <f t="shared" si="142"/>
        <v>0</v>
      </c>
      <c r="AL286" s="37">
        <f t="shared" si="143"/>
        <v>0</v>
      </c>
      <c r="AM286" s="37">
        <f t="shared" si="144"/>
        <v>0</v>
      </c>
      <c r="AN286" s="37">
        <f t="shared" si="145"/>
        <v>0</v>
      </c>
      <c r="AO286" s="37">
        <f t="shared" si="146"/>
        <v>0</v>
      </c>
      <c r="AP286" s="37">
        <f t="shared" si="147"/>
        <v>0</v>
      </c>
      <c r="AQ286" s="37">
        <f t="shared" si="148"/>
        <v>0</v>
      </c>
      <c r="AR286" s="37">
        <f t="shared" si="149"/>
        <v>0</v>
      </c>
      <c r="AS286" s="37">
        <f t="shared" si="150"/>
        <v>0</v>
      </c>
      <c r="AT286" s="37">
        <f t="shared" si="151"/>
        <v>0</v>
      </c>
      <c r="AU286" s="37">
        <f t="shared" si="152"/>
        <v>0</v>
      </c>
      <c r="AV286" s="37">
        <f t="shared" si="153"/>
        <v>0</v>
      </c>
      <c r="AW286" s="37">
        <f t="shared" si="154"/>
        <v>0</v>
      </c>
      <c r="AX286" s="37">
        <f t="shared" si="155"/>
        <v>0</v>
      </c>
      <c r="AY286" s="37">
        <f t="shared" si="156"/>
        <v>0</v>
      </c>
      <c r="AZ286" s="37">
        <f t="shared" si="157"/>
        <v>0</v>
      </c>
    </row>
    <row r="287" spans="1:52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36">
        <f>((Tableau!F287*'Données de base'!$C$29)+(Tableau!G287*'Données de base'!$C$28)+(Tableau!H287*'Données de base'!$C$27))</f>
        <v>0</v>
      </c>
      <c r="O287" s="37">
        <f>N287*'Données de base'!$C$11*I287</f>
        <v>0</v>
      </c>
      <c r="P287" s="37">
        <f>N287*'Données de base'!$C$12*J287</f>
        <v>0</v>
      </c>
      <c r="Q287" s="37">
        <f>N287*'Données de base'!$C$13*K287</f>
        <v>0</v>
      </c>
      <c r="R287" s="37">
        <f>N287*'Données de base'!$C$14*K287</f>
        <v>0</v>
      </c>
      <c r="S287" s="36">
        <f>((Tableau!F287*'Données de base'!$C$25)+(Tableau!G287*'Données de base'!$C$23)+(Tableau!H287*'Données de base'!$C$24))</f>
        <v>0</v>
      </c>
      <c r="T287" s="37">
        <f>S287*'Données de base'!$C$15*L287</f>
        <v>0</v>
      </c>
      <c r="U287" s="37">
        <f>S287*'Données de base'!$C$16</f>
        <v>0</v>
      </c>
      <c r="V287" s="37">
        <f>S287*'Données de base'!$C$17*M287</f>
        <v>0</v>
      </c>
      <c r="W287" s="37">
        <f>S287*'Données de base'!$C$18</f>
        <v>0</v>
      </c>
      <c r="X287" s="37">
        <f>P287/('Données de base'!$C$30/1000)</f>
        <v>0</v>
      </c>
      <c r="Y287" s="37">
        <f>U287/('Données de base'!$C$30/1000)</f>
        <v>0</v>
      </c>
      <c r="Z287" s="37">
        <f>W287/('Données de base'!$C$30/1000)</f>
        <v>0</v>
      </c>
      <c r="AA287" s="37">
        <f t="shared" si="132"/>
        <v>0</v>
      </c>
      <c r="AB287" s="37">
        <f t="shared" si="133"/>
        <v>0</v>
      </c>
      <c r="AC287" s="37">
        <f t="shared" si="134"/>
        <v>0</v>
      </c>
      <c r="AD287" s="37">
        <f t="shared" si="135"/>
        <v>0</v>
      </c>
      <c r="AE287" s="37">
        <f t="shared" si="136"/>
        <v>0</v>
      </c>
      <c r="AF287" s="37">
        <f t="shared" si="137"/>
        <v>0</v>
      </c>
      <c r="AG287" s="37">
        <f t="shared" si="138"/>
        <v>0</v>
      </c>
      <c r="AH287" s="37">
        <f t="shared" si="139"/>
        <v>0</v>
      </c>
      <c r="AI287" s="37">
        <f t="shared" si="140"/>
        <v>0</v>
      </c>
      <c r="AJ287" s="37">
        <f t="shared" si="141"/>
        <v>0</v>
      </c>
      <c r="AK287" s="37">
        <f t="shared" si="142"/>
        <v>0</v>
      </c>
      <c r="AL287" s="37">
        <f t="shared" si="143"/>
        <v>0</v>
      </c>
      <c r="AM287" s="37">
        <f t="shared" si="144"/>
        <v>0</v>
      </c>
      <c r="AN287" s="37">
        <f t="shared" si="145"/>
        <v>0</v>
      </c>
      <c r="AO287" s="37">
        <f t="shared" si="146"/>
        <v>0</v>
      </c>
      <c r="AP287" s="37">
        <f t="shared" si="147"/>
        <v>0</v>
      </c>
      <c r="AQ287" s="37">
        <f t="shared" si="148"/>
        <v>0</v>
      </c>
      <c r="AR287" s="37">
        <f t="shared" si="149"/>
        <v>0</v>
      </c>
      <c r="AS287" s="37">
        <f t="shared" si="150"/>
        <v>0</v>
      </c>
      <c r="AT287" s="37">
        <f t="shared" si="151"/>
        <v>0</v>
      </c>
      <c r="AU287" s="37">
        <f t="shared" si="152"/>
        <v>0</v>
      </c>
      <c r="AV287" s="37">
        <f t="shared" si="153"/>
        <v>0</v>
      </c>
      <c r="AW287" s="37">
        <f t="shared" si="154"/>
        <v>0</v>
      </c>
      <c r="AX287" s="37">
        <f t="shared" si="155"/>
        <v>0</v>
      </c>
      <c r="AY287" s="37">
        <f t="shared" si="156"/>
        <v>0</v>
      </c>
      <c r="AZ287" s="37">
        <f t="shared" si="157"/>
        <v>0</v>
      </c>
    </row>
    <row r="288" spans="1:52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36">
        <f>((Tableau!F288*'Données de base'!$C$29)+(Tableau!G288*'Données de base'!$C$28)+(Tableau!H288*'Données de base'!$C$27))</f>
        <v>0</v>
      </c>
      <c r="O288" s="37">
        <f>N288*'Données de base'!$C$11*I288</f>
        <v>0</v>
      </c>
      <c r="P288" s="37">
        <f>N288*'Données de base'!$C$12*J288</f>
        <v>0</v>
      </c>
      <c r="Q288" s="37">
        <f>N288*'Données de base'!$C$13*K288</f>
        <v>0</v>
      </c>
      <c r="R288" s="37">
        <f>N288*'Données de base'!$C$14*K288</f>
        <v>0</v>
      </c>
      <c r="S288" s="36">
        <f>((Tableau!F288*'Données de base'!$C$25)+(Tableau!G288*'Données de base'!$C$23)+(Tableau!H288*'Données de base'!$C$24))</f>
        <v>0</v>
      </c>
      <c r="T288" s="37">
        <f>S288*'Données de base'!$C$15*L288</f>
        <v>0</v>
      </c>
      <c r="U288" s="37">
        <f>S288*'Données de base'!$C$16</f>
        <v>0</v>
      </c>
      <c r="V288" s="37">
        <f>S288*'Données de base'!$C$17*M288</f>
        <v>0</v>
      </c>
      <c r="W288" s="37">
        <f>S288*'Données de base'!$C$18</f>
        <v>0</v>
      </c>
      <c r="X288" s="37">
        <f>P288/('Données de base'!$C$30/1000)</f>
        <v>0</v>
      </c>
      <c r="Y288" s="37">
        <f>U288/('Données de base'!$C$30/1000)</f>
        <v>0</v>
      </c>
      <c r="Z288" s="37">
        <f>W288/('Données de base'!$C$30/1000)</f>
        <v>0</v>
      </c>
      <c r="AA288" s="37">
        <f t="shared" si="132"/>
        <v>0</v>
      </c>
      <c r="AB288" s="37">
        <f t="shared" si="133"/>
        <v>0</v>
      </c>
      <c r="AC288" s="37">
        <f t="shared" si="134"/>
        <v>0</v>
      </c>
      <c r="AD288" s="37">
        <f t="shared" si="135"/>
        <v>0</v>
      </c>
      <c r="AE288" s="37">
        <f t="shared" si="136"/>
        <v>0</v>
      </c>
      <c r="AF288" s="37">
        <f t="shared" si="137"/>
        <v>0</v>
      </c>
      <c r="AG288" s="37">
        <f t="shared" si="138"/>
        <v>0</v>
      </c>
      <c r="AH288" s="37">
        <f t="shared" si="139"/>
        <v>0</v>
      </c>
      <c r="AI288" s="37">
        <f t="shared" si="140"/>
        <v>0</v>
      </c>
      <c r="AJ288" s="37">
        <f t="shared" si="141"/>
        <v>0</v>
      </c>
      <c r="AK288" s="37">
        <f t="shared" si="142"/>
        <v>0</v>
      </c>
      <c r="AL288" s="37">
        <f t="shared" si="143"/>
        <v>0</v>
      </c>
      <c r="AM288" s="37">
        <f t="shared" si="144"/>
        <v>0</v>
      </c>
      <c r="AN288" s="37">
        <f t="shared" si="145"/>
        <v>0</v>
      </c>
      <c r="AO288" s="37">
        <f t="shared" si="146"/>
        <v>0</v>
      </c>
      <c r="AP288" s="37">
        <f t="shared" si="147"/>
        <v>0</v>
      </c>
      <c r="AQ288" s="37">
        <f t="shared" si="148"/>
        <v>0</v>
      </c>
      <c r="AR288" s="37">
        <f t="shared" si="149"/>
        <v>0</v>
      </c>
      <c r="AS288" s="37">
        <f t="shared" si="150"/>
        <v>0</v>
      </c>
      <c r="AT288" s="37">
        <f t="shared" si="151"/>
        <v>0</v>
      </c>
      <c r="AU288" s="37">
        <f t="shared" si="152"/>
        <v>0</v>
      </c>
      <c r="AV288" s="37">
        <f t="shared" si="153"/>
        <v>0</v>
      </c>
      <c r="AW288" s="37">
        <f t="shared" si="154"/>
        <v>0</v>
      </c>
      <c r="AX288" s="37">
        <f t="shared" si="155"/>
        <v>0</v>
      </c>
      <c r="AY288" s="37">
        <f t="shared" si="156"/>
        <v>0</v>
      </c>
      <c r="AZ288" s="37">
        <f t="shared" si="157"/>
        <v>0</v>
      </c>
    </row>
    <row r="289" spans="1:52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36">
        <f>((Tableau!F289*'Données de base'!$C$29)+(Tableau!G289*'Données de base'!$C$28)+(Tableau!H289*'Données de base'!$C$27))</f>
        <v>0</v>
      </c>
      <c r="O289" s="37">
        <f>N289*'Données de base'!$C$11*I289</f>
        <v>0</v>
      </c>
      <c r="P289" s="37">
        <f>N289*'Données de base'!$C$12*J289</f>
        <v>0</v>
      </c>
      <c r="Q289" s="37">
        <f>N289*'Données de base'!$C$13*K289</f>
        <v>0</v>
      </c>
      <c r="R289" s="37">
        <f>N289*'Données de base'!$C$14*K289</f>
        <v>0</v>
      </c>
      <c r="S289" s="36">
        <f>((Tableau!F289*'Données de base'!$C$25)+(Tableau!G289*'Données de base'!$C$23)+(Tableau!H289*'Données de base'!$C$24))</f>
        <v>0</v>
      </c>
      <c r="T289" s="37">
        <f>S289*'Données de base'!$C$15*L289</f>
        <v>0</v>
      </c>
      <c r="U289" s="37">
        <f>S289*'Données de base'!$C$16</f>
        <v>0</v>
      </c>
      <c r="V289" s="37">
        <f>S289*'Données de base'!$C$17*M289</f>
        <v>0</v>
      </c>
      <c r="W289" s="37">
        <f>S289*'Données de base'!$C$18</f>
        <v>0</v>
      </c>
      <c r="X289" s="37">
        <f>P289/('Données de base'!$C$30/1000)</f>
        <v>0</v>
      </c>
      <c r="Y289" s="37">
        <f>U289/('Données de base'!$C$30/1000)</f>
        <v>0</v>
      </c>
      <c r="Z289" s="37">
        <f>W289/('Données de base'!$C$30/1000)</f>
        <v>0</v>
      </c>
      <c r="AA289" s="37">
        <f t="shared" si="132"/>
        <v>0</v>
      </c>
      <c r="AB289" s="37">
        <f t="shared" si="133"/>
        <v>0</v>
      </c>
      <c r="AC289" s="37">
        <f t="shared" si="134"/>
        <v>0</v>
      </c>
      <c r="AD289" s="37">
        <f t="shared" si="135"/>
        <v>0</v>
      </c>
      <c r="AE289" s="37">
        <f t="shared" si="136"/>
        <v>0</v>
      </c>
      <c r="AF289" s="37">
        <f t="shared" si="137"/>
        <v>0</v>
      </c>
      <c r="AG289" s="37">
        <f t="shared" si="138"/>
        <v>0</v>
      </c>
      <c r="AH289" s="37">
        <f t="shared" si="139"/>
        <v>0</v>
      </c>
      <c r="AI289" s="37">
        <f t="shared" si="140"/>
        <v>0</v>
      </c>
      <c r="AJ289" s="37">
        <f t="shared" si="141"/>
        <v>0</v>
      </c>
      <c r="AK289" s="37">
        <f t="shared" si="142"/>
        <v>0</v>
      </c>
      <c r="AL289" s="37">
        <f t="shared" si="143"/>
        <v>0</v>
      </c>
      <c r="AM289" s="37">
        <f t="shared" si="144"/>
        <v>0</v>
      </c>
      <c r="AN289" s="37">
        <f t="shared" si="145"/>
        <v>0</v>
      </c>
      <c r="AO289" s="37">
        <f t="shared" si="146"/>
        <v>0</v>
      </c>
      <c r="AP289" s="37">
        <f t="shared" si="147"/>
        <v>0</v>
      </c>
      <c r="AQ289" s="37">
        <f t="shared" si="148"/>
        <v>0</v>
      </c>
      <c r="AR289" s="37">
        <f t="shared" si="149"/>
        <v>0</v>
      </c>
      <c r="AS289" s="37">
        <f t="shared" si="150"/>
        <v>0</v>
      </c>
      <c r="AT289" s="37">
        <f t="shared" si="151"/>
        <v>0</v>
      </c>
      <c r="AU289" s="37">
        <f t="shared" si="152"/>
        <v>0</v>
      </c>
      <c r="AV289" s="37">
        <f t="shared" si="153"/>
        <v>0</v>
      </c>
      <c r="AW289" s="37">
        <f t="shared" si="154"/>
        <v>0</v>
      </c>
      <c r="AX289" s="37">
        <f t="shared" si="155"/>
        <v>0</v>
      </c>
      <c r="AY289" s="37">
        <f t="shared" si="156"/>
        <v>0</v>
      </c>
      <c r="AZ289" s="37">
        <f t="shared" si="157"/>
        <v>0</v>
      </c>
    </row>
    <row r="290" spans="1:52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36">
        <f>((Tableau!F290*'Données de base'!$C$29)+(Tableau!G290*'Données de base'!$C$28)+(Tableau!H290*'Données de base'!$C$27))</f>
        <v>0</v>
      </c>
      <c r="O290" s="37">
        <f>N290*'Données de base'!$C$11*I290</f>
        <v>0</v>
      </c>
      <c r="P290" s="37">
        <f>N290*'Données de base'!$C$12*J290</f>
        <v>0</v>
      </c>
      <c r="Q290" s="37">
        <f>N290*'Données de base'!$C$13*K290</f>
        <v>0</v>
      </c>
      <c r="R290" s="37">
        <f>N290*'Données de base'!$C$14*K290</f>
        <v>0</v>
      </c>
      <c r="S290" s="36">
        <f>((Tableau!F290*'Données de base'!$C$25)+(Tableau!G290*'Données de base'!$C$23)+(Tableau!H290*'Données de base'!$C$24))</f>
        <v>0</v>
      </c>
      <c r="T290" s="37">
        <f>S290*'Données de base'!$C$15*L290</f>
        <v>0</v>
      </c>
      <c r="U290" s="37">
        <f>S290*'Données de base'!$C$16</f>
        <v>0</v>
      </c>
      <c r="V290" s="37">
        <f>S290*'Données de base'!$C$17*M290</f>
        <v>0</v>
      </c>
      <c r="W290" s="37">
        <f>S290*'Données de base'!$C$18</f>
        <v>0</v>
      </c>
      <c r="X290" s="37">
        <f>P290/('Données de base'!$C$30/1000)</f>
        <v>0</v>
      </c>
      <c r="Y290" s="37">
        <f>U290/('Données de base'!$C$30/1000)</f>
        <v>0</v>
      </c>
      <c r="Z290" s="37">
        <f>W290/('Données de base'!$C$30/1000)</f>
        <v>0</v>
      </c>
      <c r="AA290" s="37">
        <f t="shared" si="132"/>
        <v>0</v>
      </c>
      <c r="AB290" s="37">
        <f t="shared" si="133"/>
        <v>0</v>
      </c>
      <c r="AC290" s="37">
        <f t="shared" si="134"/>
        <v>0</v>
      </c>
      <c r="AD290" s="37">
        <f t="shared" si="135"/>
        <v>0</v>
      </c>
      <c r="AE290" s="37">
        <f t="shared" si="136"/>
        <v>0</v>
      </c>
      <c r="AF290" s="37">
        <f t="shared" si="137"/>
        <v>0</v>
      </c>
      <c r="AG290" s="37">
        <f t="shared" si="138"/>
        <v>0</v>
      </c>
      <c r="AH290" s="37">
        <f t="shared" si="139"/>
        <v>0</v>
      </c>
      <c r="AI290" s="37">
        <f t="shared" si="140"/>
        <v>0</v>
      </c>
      <c r="AJ290" s="37">
        <f t="shared" si="141"/>
        <v>0</v>
      </c>
      <c r="AK290" s="37">
        <f t="shared" si="142"/>
        <v>0</v>
      </c>
      <c r="AL290" s="37">
        <f t="shared" si="143"/>
        <v>0</v>
      </c>
      <c r="AM290" s="37">
        <f t="shared" si="144"/>
        <v>0</v>
      </c>
      <c r="AN290" s="37">
        <f t="shared" si="145"/>
        <v>0</v>
      </c>
      <c r="AO290" s="37">
        <f t="shared" si="146"/>
        <v>0</v>
      </c>
      <c r="AP290" s="37">
        <f t="shared" si="147"/>
        <v>0</v>
      </c>
      <c r="AQ290" s="37">
        <f t="shared" si="148"/>
        <v>0</v>
      </c>
      <c r="AR290" s="37">
        <f t="shared" si="149"/>
        <v>0</v>
      </c>
      <c r="AS290" s="37">
        <f t="shared" si="150"/>
        <v>0</v>
      </c>
      <c r="AT290" s="37">
        <f t="shared" si="151"/>
        <v>0</v>
      </c>
      <c r="AU290" s="37">
        <f t="shared" si="152"/>
        <v>0</v>
      </c>
      <c r="AV290" s="37">
        <f t="shared" si="153"/>
        <v>0</v>
      </c>
      <c r="AW290" s="37">
        <f t="shared" si="154"/>
        <v>0</v>
      </c>
      <c r="AX290" s="37">
        <f t="shared" si="155"/>
        <v>0</v>
      </c>
      <c r="AY290" s="37">
        <f t="shared" si="156"/>
        <v>0</v>
      </c>
      <c r="AZ290" s="37">
        <f t="shared" si="157"/>
        <v>0</v>
      </c>
    </row>
    <row r="291" spans="1:52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36">
        <f>((Tableau!F291*'Données de base'!$C$29)+(Tableau!G291*'Données de base'!$C$28)+(Tableau!H291*'Données de base'!$C$27))</f>
        <v>0</v>
      </c>
      <c r="O291" s="37">
        <f>N291*'Données de base'!$C$11*I291</f>
        <v>0</v>
      </c>
      <c r="P291" s="37">
        <f>N291*'Données de base'!$C$12*J291</f>
        <v>0</v>
      </c>
      <c r="Q291" s="37">
        <f>N291*'Données de base'!$C$13*K291</f>
        <v>0</v>
      </c>
      <c r="R291" s="37">
        <f>N291*'Données de base'!$C$14*K291</f>
        <v>0</v>
      </c>
      <c r="S291" s="36">
        <f>((Tableau!F291*'Données de base'!$C$25)+(Tableau!G291*'Données de base'!$C$23)+(Tableau!H291*'Données de base'!$C$24))</f>
        <v>0</v>
      </c>
      <c r="T291" s="37">
        <f>S291*'Données de base'!$C$15*L291</f>
        <v>0</v>
      </c>
      <c r="U291" s="37">
        <f>S291*'Données de base'!$C$16</f>
        <v>0</v>
      </c>
      <c r="V291" s="37">
        <f>S291*'Données de base'!$C$17*M291</f>
        <v>0</v>
      </c>
      <c r="W291" s="37">
        <f>S291*'Données de base'!$C$18</f>
        <v>0</v>
      </c>
      <c r="X291" s="37">
        <f>P291/('Données de base'!$C$30/1000)</f>
        <v>0</v>
      </c>
      <c r="Y291" s="37">
        <f>U291/('Données de base'!$C$30/1000)</f>
        <v>0</v>
      </c>
      <c r="Z291" s="37">
        <f>W291/('Données de base'!$C$30/1000)</f>
        <v>0</v>
      </c>
      <c r="AA291" s="37">
        <f t="shared" si="132"/>
        <v>0</v>
      </c>
      <c r="AB291" s="37">
        <f t="shared" si="133"/>
        <v>0</v>
      </c>
      <c r="AC291" s="37">
        <f t="shared" si="134"/>
        <v>0</v>
      </c>
      <c r="AD291" s="37">
        <f t="shared" si="135"/>
        <v>0</v>
      </c>
      <c r="AE291" s="37">
        <f t="shared" si="136"/>
        <v>0</v>
      </c>
      <c r="AF291" s="37">
        <f t="shared" si="137"/>
        <v>0</v>
      </c>
      <c r="AG291" s="37">
        <f t="shared" si="138"/>
        <v>0</v>
      </c>
      <c r="AH291" s="37">
        <f t="shared" si="139"/>
        <v>0</v>
      </c>
      <c r="AI291" s="37">
        <f t="shared" si="140"/>
        <v>0</v>
      </c>
      <c r="AJ291" s="37">
        <f t="shared" si="141"/>
        <v>0</v>
      </c>
      <c r="AK291" s="37">
        <f t="shared" si="142"/>
        <v>0</v>
      </c>
      <c r="AL291" s="37">
        <f t="shared" si="143"/>
        <v>0</v>
      </c>
      <c r="AM291" s="37">
        <f t="shared" si="144"/>
        <v>0</v>
      </c>
      <c r="AN291" s="37">
        <f t="shared" si="145"/>
        <v>0</v>
      </c>
      <c r="AO291" s="37">
        <f t="shared" si="146"/>
        <v>0</v>
      </c>
      <c r="AP291" s="37">
        <f t="shared" si="147"/>
        <v>0</v>
      </c>
      <c r="AQ291" s="37">
        <f t="shared" si="148"/>
        <v>0</v>
      </c>
      <c r="AR291" s="37">
        <f t="shared" si="149"/>
        <v>0</v>
      </c>
      <c r="AS291" s="37">
        <f t="shared" si="150"/>
        <v>0</v>
      </c>
      <c r="AT291" s="37">
        <f t="shared" si="151"/>
        <v>0</v>
      </c>
      <c r="AU291" s="37">
        <f t="shared" si="152"/>
        <v>0</v>
      </c>
      <c r="AV291" s="37">
        <f t="shared" si="153"/>
        <v>0</v>
      </c>
      <c r="AW291" s="37">
        <f t="shared" si="154"/>
        <v>0</v>
      </c>
      <c r="AX291" s="37">
        <f t="shared" si="155"/>
        <v>0</v>
      </c>
      <c r="AY291" s="37">
        <f t="shared" si="156"/>
        <v>0</v>
      </c>
      <c r="AZ291" s="37">
        <f t="shared" si="157"/>
        <v>0</v>
      </c>
    </row>
    <row r="292" spans="1:52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36">
        <f>((Tableau!F292*'Données de base'!$C$29)+(Tableau!G292*'Données de base'!$C$28)+(Tableau!H292*'Données de base'!$C$27))</f>
        <v>0</v>
      </c>
      <c r="O292" s="37">
        <f>N292*'Données de base'!$C$11*I292</f>
        <v>0</v>
      </c>
      <c r="P292" s="37">
        <f>N292*'Données de base'!$C$12*J292</f>
        <v>0</v>
      </c>
      <c r="Q292" s="37">
        <f>N292*'Données de base'!$C$13*K292</f>
        <v>0</v>
      </c>
      <c r="R292" s="37">
        <f>N292*'Données de base'!$C$14*K292</f>
        <v>0</v>
      </c>
      <c r="S292" s="36">
        <f>((Tableau!F292*'Données de base'!$C$25)+(Tableau!G292*'Données de base'!$C$23)+(Tableau!H292*'Données de base'!$C$24))</f>
        <v>0</v>
      </c>
      <c r="T292" s="37">
        <f>S292*'Données de base'!$C$15*L292</f>
        <v>0</v>
      </c>
      <c r="U292" s="37">
        <f>S292*'Données de base'!$C$16</f>
        <v>0</v>
      </c>
      <c r="V292" s="37">
        <f>S292*'Données de base'!$C$17*M292</f>
        <v>0</v>
      </c>
      <c r="W292" s="37">
        <f>S292*'Données de base'!$C$18</f>
        <v>0</v>
      </c>
      <c r="X292" s="37">
        <f>P292/('Données de base'!$C$30/1000)</f>
        <v>0</v>
      </c>
      <c r="Y292" s="37">
        <f>U292/('Données de base'!$C$30/1000)</f>
        <v>0</v>
      </c>
      <c r="Z292" s="37">
        <f>W292/('Données de base'!$C$30/1000)</f>
        <v>0</v>
      </c>
      <c r="AA292" s="37">
        <f t="shared" si="132"/>
        <v>0</v>
      </c>
      <c r="AB292" s="37">
        <f t="shared" si="133"/>
        <v>0</v>
      </c>
      <c r="AC292" s="37">
        <f t="shared" si="134"/>
        <v>0</v>
      </c>
      <c r="AD292" s="37">
        <f t="shared" si="135"/>
        <v>0</v>
      </c>
      <c r="AE292" s="37">
        <f t="shared" si="136"/>
        <v>0</v>
      </c>
      <c r="AF292" s="37">
        <f t="shared" si="137"/>
        <v>0</v>
      </c>
      <c r="AG292" s="37">
        <f t="shared" si="138"/>
        <v>0</v>
      </c>
      <c r="AH292" s="37">
        <f t="shared" si="139"/>
        <v>0</v>
      </c>
      <c r="AI292" s="37">
        <f t="shared" si="140"/>
        <v>0</v>
      </c>
      <c r="AJ292" s="37">
        <f t="shared" si="141"/>
        <v>0</v>
      </c>
      <c r="AK292" s="37">
        <f t="shared" si="142"/>
        <v>0</v>
      </c>
      <c r="AL292" s="37">
        <f t="shared" si="143"/>
        <v>0</v>
      </c>
      <c r="AM292" s="37">
        <f t="shared" si="144"/>
        <v>0</v>
      </c>
      <c r="AN292" s="37">
        <f t="shared" si="145"/>
        <v>0</v>
      </c>
      <c r="AO292" s="37">
        <f t="shared" si="146"/>
        <v>0</v>
      </c>
      <c r="AP292" s="37">
        <f t="shared" si="147"/>
        <v>0</v>
      </c>
      <c r="AQ292" s="37">
        <f t="shared" si="148"/>
        <v>0</v>
      </c>
      <c r="AR292" s="37">
        <f t="shared" si="149"/>
        <v>0</v>
      </c>
      <c r="AS292" s="37">
        <f t="shared" si="150"/>
        <v>0</v>
      </c>
      <c r="AT292" s="37">
        <f t="shared" si="151"/>
        <v>0</v>
      </c>
      <c r="AU292" s="37">
        <f t="shared" si="152"/>
        <v>0</v>
      </c>
      <c r="AV292" s="37">
        <f t="shared" si="153"/>
        <v>0</v>
      </c>
      <c r="AW292" s="37">
        <f t="shared" si="154"/>
        <v>0</v>
      </c>
      <c r="AX292" s="37">
        <f t="shared" si="155"/>
        <v>0</v>
      </c>
      <c r="AY292" s="37">
        <f t="shared" si="156"/>
        <v>0</v>
      </c>
      <c r="AZ292" s="37">
        <f t="shared" si="157"/>
        <v>0</v>
      </c>
    </row>
    <row r="293" spans="1:52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36">
        <f>((Tableau!F293*'Données de base'!$C$29)+(Tableau!G293*'Données de base'!$C$28)+(Tableau!H293*'Données de base'!$C$27))</f>
        <v>0</v>
      </c>
      <c r="O293" s="37">
        <f>N293*'Données de base'!$C$11*I293</f>
        <v>0</v>
      </c>
      <c r="P293" s="37">
        <f>N293*'Données de base'!$C$12*J293</f>
        <v>0</v>
      </c>
      <c r="Q293" s="37">
        <f>N293*'Données de base'!$C$13*K293</f>
        <v>0</v>
      </c>
      <c r="R293" s="37">
        <f>N293*'Données de base'!$C$14*K293</f>
        <v>0</v>
      </c>
      <c r="S293" s="36">
        <f>((Tableau!F293*'Données de base'!$C$25)+(Tableau!G293*'Données de base'!$C$23)+(Tableau!H293*'Données de base'!$C$24))</f>
        <v>0</v>
      </c>
      <c r="T293" s="37">
        <f>S293*'Données de base'!$C$15*L293</f>
        <v>0</v>
      </c>
      <c r="U293" s="37">
        <f>S293*'Données de base'!$C$16</f>
        <v>0</v>
      </c>
      <c r="V293" s="37">
        <f>S293*'Données de base'!$C$17*M293</f>
        <v>0</v>
      </c>
      <c r="W293" s="37">
        <f>S293*'Données de base'!$C$18</f>
        <v>0</v>
      </c>
      <c r="X293" s="37">
        <f>P293/('Données de base'!$C$30/1000)</f>
        <v>0</v>
      </c>
      <c r="Y293" s="37">
        <f>U293/('Données de base'!$C$30/1000)</f>
        <v>0</v>
      </c>
      <c r="Z293" s="37">
        <f>W293/('Données de base'!$C$30/1000)</f>
        <v>0</v>
      </c>
      <c r="AA293" s="37">
        <f t="shared" si="132"/>
        <v>0</v>
      </c>
      <c r="AB293" s="37">
        <f t="shared" si="133"/>
        <v>0</v>
      </c>
      <c r="AC293" s="37">
        <f t="shared" si="134"/>
        <v>0</v>
      </c>
      <c r="AD293" s="37">
        <f t="shared" si="135"/>
        <v>0</v>
      </c>
      <c r="AE293" s="37">
        <f t="shared" si="136"/>
        <v>0</v>
      </c>
      <c r="AF293" s="37">
        <f t="shared" si="137"/>
        <v>0</v>
      </c>
      <c r="AG293" s="37">
        <f t="shared" si="138"/>
        <v>0</v>
      </c>
      <c r="AH293" s="37">
        <f t="shared" si="139"/>
        <v>0</v>
      </c>
      <c r="AI293" s="37">
        <f t="shared" si="140"/>
        <v>0</v>
      </c>
      <c r="AJ293" s="37">
        <f t="shared" si="141"/>
        <v>0</v>
      </c>
      <c r="AK293" s="37">
        <f t="shared" si="142"/>
        <v>0</v>
      </c>
      <c r="AL293" s="37">
        <f t="shared" si="143"/>
        <v>0</v>
      </c>
      <c r="AM293" s="37">
        <f t="shared" si="144"/>
        <v>0</v>
      </c>
      <c r="AN293" s="37">
        <f t="shared" si="145"/>
        <v>0</v>
      </c>
      <c r="AO293" s="37">
        <f t="shared" si="146"/>
        <v>0</v>
      </c>
      <c r="AP293" s="37">
        <f t="shared" si="147"/>
        <v>0</v>
      </c>
      <c r="AQ293" s="37">
        <f t="shared" si="148"/>
        <v>0</v>
      </c>
      <c r="AR293" s="37">
        <f t="shared" si="149"/>
        <v>0</v>
      </c>
      <c r="AS293" s="37">
        <f t="shared" si="150"/>
        <v>0</v>
      </c>
      <c r="AT293" s="37">
        <f t="shared" si="151"/>
        <v>0</v>
      </c>
      <c r="AU293" s="37">
        <f t="shared" si="152"/>
        <v>0</v>
      </c>
      <c r="AV293" s="37">
        <f t="shared" si="153"/>
        <v>0</v>
      </c>
      <c r="AW293" s="37">
        <f t="shared" si="154"/>
        <v>0</v>
      </c>
      <c r="AX293" s="37">
        <f t="shared" si="155"/>
        <v>0</v>
      </c>
      <c r="AY293" s="37">
        <f t="shared" si="156"/>
        <v>0</v>
      </c>
      <c r="AZ293" s="37">
        <f t="shared" si="157"/>
        <v>0</v>
      </c>
    </row>
    <row r="294" spans="1:52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36">
        <f>((Tableau!F294*'Données de base'!$C$29)+(Tableau!G294*'Données de base'!$C$28)+(Tableau!H294*'Données de base'!$C$27))</f>
        <v>0</v>
      </c>
      <c r="O294" s="37">
        <f>N294*'Données de base'!$C$11*I294</f>
        <v>0</v>
      </c>
      <c r="P294" s="37">
        <f>N294*'Données de base'!$C$12*J294</f>
        <v>0</v>
      </c>
      <c r="Q294" s="37">
        <f>N294*'Données de base'!$C$13*K294</f>
        <v>0</v>
      </c>
      <c r="R294" s="37">
        <f>N294*'Données de base'!$C$14*K294</f>
        <v>0</v>
      </c>
      <c r="S294" s="36">
        <f>((Tableau!F294*'Données de base'!$C$25)+(Tableau!G294*'Données de base'!$C$23)+(Tableau!H294*'Données de base'!$C$24))</f>
        <v>0</v>
      </c>
      <c r="T294" s="37">
        <f>S294*'Données de base'!$C$15*L294</f>
        <v>0</v>
      </c>
      <c r="U294" s="37">
        <f>S294*'Données de base'!$C$16</f>
        <v>0</v>
      </c>
      <c r="V294" s="37">
        <f>S294*'Données de base'!$C$17*M294</f>
        <v>0</v>
      </c>
      <c r="W294" s="37">
        <f>S294*'Données de base'!$C$18</f>
        <v>0</v>
      </c>
      <c r="X294" s="37">
        <f>P294/('Données de base'!$C$30/1000)</f>
        <v>0</v>
      </c>
      <c r="Y294" s="37">
        <f>U294/('Données de base'!$C$30/1000)</f>
        <v>0</v>
      </c>
      <c r="Z294" s="37">
        <f>W294/('Données de base'!$C$30/1000)</f>
        <v>0</v>
      </c>
      <c r="AA294" s="37">
        <f t="shared" si="132"/>
        <v>0</v>
      </c>
      <c r="AB294" s="37">
        <f t="shared" si="133"/>
        <v>0</v>
      </c>
      <c r="AC294" s="37">
        <f t="shared" si="134"/>
        <v>0</v>
      </c>
      <c r="AD294" s="37">
        <f t="shared" si="135"/>
        <v>0</v>
      </c>
      <c r="AE294" s="37">
        <f t="shared" si="136"/>
        <v>0</v>
      </c>
      <c r="AF294" s="37">
        <f t="shared" si="137"/>
        <v>0</v>
      </c>
      <c r="AG294" s="37">
        <f t="shared" si="138"/>
        <v>0</v>
      </c>
      <c r="AH294" s="37">
        <f t="shared" si="139"/>
        <v>0</v>
      </c>
      <c r="AI294" s="37">
        <f t="shared" si="140"/>
        <v>0</v>
      </c>
      <c r="AJ294" s="37">
        <f t="shared" si="141"/>
        <v>0</v>
      </c>
      <c r="AK294" s="37">
        <f t="shared" si="142"/>
        <v>0</v>
      </c>
      <c r="AL294" s="37">
        <f t="shared" si="143"/>
        <v>0</v>
      </c>
      <c r="AM294" s="37">
        <f t="shared" si="144"/>
        <v>0</v>
      </c>
      <c r="AN294" s="37">
        <f t="shared" si="145"/>
        <v>0</v>
      </c>
      <c r="AO294" s="37">
        <f t="shared" si="146"/>
        <v>0</v>
      </c>
      <c r="AP294" s="37">
        <f t="shared" si="147"/>
        <v>0</v>
      </c>
      <c r="AQ294" s="37">
        <f t="shared" si="148"/>
        <v>0</v>
      </c>
      <c r="AR294" s="37">
        <f t="shared" si="149"/>
        <v>0</v>
      </c>
      <c r="AS294" s="37">
        <f t="shared" si="150"/>
        <v>0</v>
      </c>
      <c r="AT294" s="37">
        <f t="shared" si="151"/>
        <v>0</v>
      </c>
      <c r="AU294" s="37">
        <f t="shared" si="152"/>
        <v>0</v>
      </c>
      <c r="AV294" s="37">
        <f t="shared" si="153"/>
        <v>0</v>
      </c>
      <c r="AW294" s="37">
        <f t="shared" si="154"/>
        <v>0</v>
      </c>
      <c r="AX294" s="37">
        <f t="shared" si="155"/>
        <v>0</v>
      </c>
      <c r="AY294" s="37">
        <f t="shared" si="156"/>
        <v>0</v>
      </c>
      <c r="AZ294" s="37">
        <f t="shared" si="157"/>
        <v>0</v>
      </c>
    </row>
    <row r="295" spans="1:52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36">
        <f>((Tableau!F295*'Données de base'!$C$29)+(Tableau!G295*'Données de base'!$C$28)+(Tableau!H295*'Données de base'!$C$27))</f>
        <v>0</v>
      </c>
      <c r="O295" s="37">
        <f>N295*'Données de base'!$C$11*I295</f>
        <v>0</v>
      </c>
      <c r="P295" s="37">
        <f>N295*'Données de base'!$C$12*J295</f>
        <v>0</v>
      </c>
      <c r="Q295" s="37">
        <f>N295*'Données de base'!$C$13*K295</f>
        <v>0</v>
      </c>
      <c r="R295" s="37">
        <f>N295*'Données de base'!$C$14*K295</f>
        <v>0</v>
      </c>
      <c r="S295" s="36">
        <f>((Tableau!F295*'Données de base'!$C$25)+(Tableau!G295*'Données de base'!$C$23)+(Tableau!H295*'Données de base'!$C$24))</f>
        <v>0</v>
      </c>
      <c r="T295" s="37">
        <f>S295*'Données de base'!$C$15*L295</f>
        <v>0</v>
      </c>
      <c r="U295" s="37">
        <f>S295*'Données de base'!$C$16</f>
        <v>0</v>
      </c>
      <c r="V295" s="37">
        <f>S295*'Données de base'!$C$17*M295</f>
        <v>0</v>
      </c>
      <c r="W295" s="37">
        <f>S295*'Données de base'!$C$18</f>
        <v>0</v>
      </c>
      <c r="X295" s="37">
        <f>P295/('Données de base'!$C$30/1000)</f>
        <v>0</v>
      </c>
      <c r="Y295" s="37">
        <f>U295/('Données de base'!$C$30/1000)</f>
        <v>0</v>
      </c>
      <c r="Z295" s="37">
        <f>W295/('Données de base'!$C$30/1000)</f>
        <v>0</v>
      </c>
      <c r="AA295" s="37">
        <f t="shared" si="132"/>
        <v>0</v>
      </c>
      <c r="AB295" s="37">
        <f t="shared" si="133"/>
        <v>0</v>
      </c>
      <c r="AC295" s="37">
        <f t="shared" si="134"/>
        <v>0</v>
      </c>
      <c r="AD295" s="37">
        <f t="shared" si="135"/>
        <v>0</v>
      </c>
      <c r="AE295" s="37">
        <f t="shared" si="136"/>
        <v>0</v>
      </c>
      <c r="AF295" s="37">
        <f t="shared" si="137"/>
        <v>0</v>
      </c>
      <c r="AG295" s="37">
        <f t="shared" si="138"/>
        <v>0</v>
      </c>
      <c r="AH295" s="37">
        <f t="shared" si="139"/>
        <v>0</v>
      </c>
      <c r="AI295" s="37">
        <f t="shared" si="140"/>
        <v>0</v>
      </c>
      <c r="AJ295" s="37">
        <f t="shared" si="141"/>
        <v>0</v>
      </c>
      <c r="AK295" s="37">
        <f t="shared" si="142"/>
        <v>0</v>
      </c>
      <c r="AL295" s="37">
        <f t="shared" si="143"/>
        <v>0</v>
      </c>
      <c r="AM295" s="37">
        <f t="shared" si="144"/>
        <v>0</v>
      </c>
      <c r="AN295" s="37">
        <f t="shared" si="145"/>
        <v>0</v>
      </c>
      <c r="AO295" s="37">
        <f t="shared" si="146"/>
        <v>0</v>
      </c>
      <c r="AP295" s="37">
        <f t="shared" si="147"/>
        <v>0</v>
      </c>
      <c r="AQ295" s="37">
        <f t="shared" si="148"/>
        <v>0</v>
      </c>
      <c r="AR295" s="37">
        <f t="shared" si="149"/>
        <v>0</v>
      </c>
      <c r="AS295" s="37">
        <f t="shared" si="150"/>
        <v>0</v>
      </c>
      <c r="AT295" s="37">
        <f t="shared" si="151"/>
        <v>0</v>
      </c>
      <c r="AU295" s="37">
        <f t="shared" si="152"/>
        <v>0</v>
      </c>
      <c r="AV295" s="37">
        <f t="shared" si="153"/>
        <v>0</v>
      </c>
      <c r="AW295" s="37">
        <f t="shared" si="154"/>
        <v>0</v>
      </c>
      <c r="AX295" s="37">
        <f t="shared" si="155"/>
        <v>0</v>
      </c>
      <c r="AY295" s="37">
        <f t="shared" si="156"/>
        <v>0</v>
      </c>
      <c r="AZ295" s="37">
        <f t="shared" si="157"/>
        <v>0</v>
      </c>
    </row>
    <row r="296" spans="1:52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36">
        <f>((Tableau!F296*'Données de base'!$C$29)+(Tableau!G296*'Données de base'!$C$28)+(Tableau!H296*'Données de base'!$C$27))</f>
        <v>0</v>
      </c>
      <c r="O296" s="37">
        <f>N296*'Données de base'!$C$11*I296</f>
        <v>0</v>
      </c>
      <c r="P296" s="37">
        <f>N296*'Données de base'!$C$12*J296</f>
        <v>0</v>
      </c>
      <c r="Q296" s="37">
        <f>N296*'Données de base'!$C$13*K296</f>
        <v>0</v>
      </c>
      <c r="R296" s="37">
        <f>N296*'Données de base'!$C$14*K296</f>
        <v>0</v>
      </c>
      <c r="S296" s="36">
        <f>((Tableau!F296*'Données de base'!$C$25)+(Tableau!G296*'Données de base'!$C$23)+(Tableau!H296*'Données de base'!$C$24))</f>
        <v>0</v>
      </c>
      <c r="T296" s="37">
        <f>S296*'Données de base'!$C$15*L296</f>
        <v>0</v>
      </c>
      <c r="U296" s="37">
        <f>S296*'Données de base'!$C$16</f>
        <v>0</v>
      </c>
      <c r="V296" s="37">
        <f>S296*'Données de base'!$C$17*M296</f>
        <v>0</v>
      </c>
      <c r="W296" s="37">
        <f>S296*'Données de base'!$C$18</f>
        <v>0</v>
      </c>
      <c r="X296" s="37">
        <f>P296/('Données de base'!$C$30/1000)</f>
        <v>0</v>
      </c>
      <c r="Y296" s="37">
        <f>U296/('Données de base'!$C$30/1000)</f>
        <v>0</v>
      </c>
      <c r="Z296" s="37">
        <f>W296/('Données de base'!$C$30/1000)</f>
        <v>0</v>
      </c>
      <c r="AA296" s="37">
        <f t="shared" si="132"/>
        <v>0</v>
      </c>
      <c r="AB296" s="37">
        <f t="shared" si="133"/>
        <v>0</v>
      </c>
      <c r="AC296" s="37">
        <f t="shared" si="134"/>
        <v>0</v>
      </c>
      <c r="AD296" s="37">
        <f t="shared" si="135"/>
        <v>0</v>
      </c>
      <c r="AE296" s="37">
        <f t="shared" si="136"/>
        <v>0</v>
      </c>
      <c r="AF296" s="37">
        <f t="shared" si="137"/>
        <v>0</v>
      </c>
      <c r="AG296" s="37">
        <f t="shared" si="138"/>
        <v>0</v>
      </c>
      <c r="AH296" s="37">
        <f t="shared" si="139"/>
        <v>0</v>
      </c>
      <c r="AI296" s="37">
        <f t="shared" si="140"/>
        <v>0</v>
      </c>
      <c r="AJ296" s="37">
        <f t="shared" si="141"/>
        <v>0</v>
      </c>
      <c r="AK296" s="37">
        <f t="shared" si="142"/>
        <v>0</v>
      </c>
      <c r="AL296" s="37">
        <f t="shared" si="143"/>
        <v>0</v>
      </c>
      <c r="AM296" s="37">
        <f t="shared" si="144"/>
        <v>0</v>
      </c>
      <c r="AN296" s="37">
        <f t="shared" si="145"/>
        <v>0</v>
      </c>
      <c r="AO296" s="37">
        <f t="shared" si="146"/>
        <v>0</v>
      </c>
      <c r="AP296" s="37">
        <f t="shared" si="147"/>
        <v>0</v>
      </c>
      <c r="AQ296" s="37">
        <f t="shared" si="148"/>
        <v>0</v>
      </c>
      <c r="AR296" s="37">
        <f t="shared" si="149"/>
        <v>0</v>
      </c>
      <c r="AS296" s="37">
        <f t="shared" si="150"/>
        <v>0</v>
      </c>
      <c r="AT296" s="37">
        <f t="shared" si="151"/>
        <v>0</v>
      </c>
      <c r="AU296" s="37">
        <f t="shared" si="152"/>
        <v>0</v>
      </c>
      <c r="AV296" s="37">
        <f t="shared" si="153"/>
        <v>0</v>
      </c>
      <c r="AW296" s="37">
        <f t="shared" si="154"/>
        <v>0</v>
      </c>
      <c r="AX296" s="37">
        <f t="shared" si="155"/>
        <v>0</v>
      </c>
      <c r="AY296" s="37">
        <f t="shared" si="156"/>
        <v>0</v>
      </c>
      <c r="AZ296" s="37">
        <f t="shared" si="157"/>
        <v>0</v>
      </c>
    </row>
    <row r="297" spans="1:52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36">
        <f>((Tableau!F297*'Données de base'!$C$29)+(Tableau!G297*'Données de base'!$C$28)+(Tableau!H297*'Données de base'!$C$27))</f>
        <v>0</v>
      </c>
      <c r="O297" s="37">
        <f>N297*'Données de base'!$C$11*I297</f>
        <v>0</v>
      </c>
      <c r="P297" s="37">
        <f>N297*'Données de base'!$C$12*J297</f>
        <v>0</v>
      </c>
      <c r="Q297" s="37">
        <f>N297*'Données de base'!$C$13*K297</f>
        <v>0</v>
      </c>
      <c r="R297" s="37">
        <f>N297*'Données de base'!$C$14*K297</f>
        <v>0</v>
      </c>
      <c r="S297" s="36">
        <f>((Tableau!F297*'Données de base'!$C$25)+(Tableau!G297*'Données de base'!$C$23)+(Tableau!H297*'Données de base'!$C$24))</f>
        <v>0</v>
      </c>
      <c r="T297" s="37">
        <f>S297*'Données de base'!$C$15*L297</f>
        <v>0</v>
      </c>
      <c r="U297" s="37">
        <f>S297*'Données de base'!$C$16</f>
        <v>0</v>
      </c>
      <c r="V297" s="37">
        <f>S297*'Données de base'!$C$17*M297</f>
        <v>0</v>
      </c>
      <c r="W297" s="37">
        <f>S297*'Données de base'!$C$18</f>
        <v>0</v>
      </c>
      <c r="X297" s="37">
        <f>P297/('Données de base'!$C$30/1000)</f>
        <v>0</v>
      </c>
      <c r="Y297" s="37">
        <f>U297/('Données de base'!$C$30/1000)</f>
        <v>0</v>
      </c>
      <c r="Z297" s="37">
        <f>W297/('Données de base'!$C$30/1000)</f>
        <v>0</v>
      </c>
      <c r="AA297" s="37">
        <f t="shared" si="132"/>
        <v>0</v>
      </c>
      <c r="AB297" s="37">
        <f t="shared" si="133"/>
        <v>0</v>
      </c>
      <c r="AC297" s="37">
        <f t="shared" si="134"/>
        <v>0</v>
      </c>
      <c r="AD297" s="37">
        <f t="shared" si="135"/>
        <v>0</v>
      </c>
      <c r="AE297" s="37">
        <f t="shared" si="136"/>
        <v>0</v>
      </c>
      <c r="AF297" s="37">
        <f t="shared" si="137"/>
        <v>0</v>
      </c>
      <c r="AG297" s="37">
        <f t="shared" si="138"/>
        <v>0</v>
      </c>
      <c r="AH297" s="37">
        <f t="shared" si="139"/>
        <v>0</v>
      </c>
      <c r="AI297" s="37">
        <f t="shared" si="140"/>
        <v>0</v>
      </c>
      <c r="AJ297" s="37">
        <f t="shared" si="141"/>
        <v>0</v>
      </c>
      <c r="AK297" s="37">
        <f t="shared" si="142"/>
        <v>0</v>
      </c>
      <c r="AL297" s="37">
        <f t="shared" si="143"/>
        <v>0</v>
      </c>
      <c r="AM297" s="37">
        <f t="shared" si="144"/>
        <v>0</v>
      </c>
      <c r="AN297" s="37">
        <f t="shared" si="145"/>
        <v>0</v>
      </c>
      <c r="AO297" s="37">
        <f t="shared" si="146"/>
        <v>0</v>
      </c>
      <c r="AP297" s="37">
        <f t="shared" si="147"/>
        <v>0</v>
      </c>
      <c r="AQ297" s="37">
        <f t="shared" si="148"/>
        <v>0</v>
      </c>
      <c r="AR297" s="37">
        <f t="shared" si="149"/>
        <v>0</v>
      </c>
      <c r="AS297" s="37">
        <f t="shared" si="150"/>
        <v>0</v>
      </c>
      <c r="AT297" s="37">
        <f t="shared" si="151"/>
        <v>0</v>
      </c>
      <c r="AU297" s="37">
        <f t="shared" si="152"/>
        <v>0</v>
      </c>
      <c r="AV297" s="37">
        <f t="shared" si="153"/>
        <v>0</v>
      </c>
      <c r="AW297" s="37">
        <f t="shared" si="154"/>
        <v>0</v>
      </c>
      <c r="AX297" s="37">
        <f t="shared" si="155"/>
        <v>0</v>
      </c>
      <c r="AY297" s="37">
        <f t="shared" si="156"/>
        <v>0</v>
      </c>
      <c r="AZ297" s="37">
        <f t="shared" si="157"/>
        <v>0</v>
      </c>
    </row>
    <row r="298" spans="1:52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36">
        <f>((Tableau!F298*'Données de base'!$C$29)+(Tableau!G298*'Données de base'!$C$28)+(Tableau!H298*'Données de base'!$C$27))</f>
        <v>0</v>
      </c>
      <c r="O298" s="37">
        <f>N298*'Données de base'!$C$11*I298</f>
        <v>0</v>
      </c>
      <c r="P298" s="37">
        <f>N298*'Données de base'!$C$12*J298</f>
        <v>0</v>
      </c>
      <c r="Q298" s="37">
        <f>N298*'Données de base'!$C$13*K298</f>
        <v>0</v>
      </c>
      <c r="R298" s="37">
        <f>N298*'Données de base'!$C$14*K298</f>
        <v>0</v>
      </c>
      <c r="S298" s="36">
        <f>((Tableau!F298*'Données de base'!$C$25)+(Tableau!G298*'Données de base'!$C$23)+(Tableau!H298*'Données de base'!$C$24))</f>
        <v>0</v>
      </c>
      <c r="T298" s="37">
        <f>S298*'Données de base'!$C$15*L298</f>
        <v>0</v>
      </c>
      <c r="U298" s="37">
        <f>S298*'Données de base'!$C$16</f>
        <v>0</v>
      </c>
      <c r="V298" s="37">
        <f>S298*'Données de base'!$C$17*M298</f>
        <v>0</v>
      </c>
      <c r="W298" s="37">
        <f>S298*'Données de base'!$C$18</f>
        <v>0</v>
      </c>
      <c r="X298" s="37">
        <f>P298/('Données de base'!$C$30/1000)</f>
        <v>0</v>
      </c>
      <c r="Y298" s="37">
        <f>U298/('Données de base'!$C$30/1000)</f>
        <v>0</v>
      </c>
      <c r="Z298" s="37">
        <f>W298/('Données de base'!$C$30/1000)</f>
        <v>0</v>
      </c>
      <c r="AA298" s="37">
        <f t="shared" si="132"/>
        <v>0</v>
      </c>
      <c r="AB298" s="37">
        <f t="shared" si="133"/>
        <v>0</v>
      </c>
      <c r="AC298" s="37">
        <f t="shared" si="134"/>
        <v>0</v>
      </c>
      <c r="AD298" s="37">
        <f t="shared" si="135"/>
        <v>0</v>
      </c>
      <c r="AE298" s="37">
        <f t="shared" si="136"/>
        <v>0</v>
      </c>
      <c r="AF298" s="37">
        <f t="shared" si="137"/>
        <v>0</v>
      </c>
      <c r="AG298" s="37">
        <f t="shared" si="138"/>
        <v>0</v>
      </c>
      <c r="AH298" s="37">
        <f t="shared" si="139"/>
        <v>0</v>
      </c>
      <c r="AI298" s="37">
        <f t="shared" si="140"/>
        <v>0</v>
      </c>
      <c r="AJ298" s="37">
        <f t="shared" si="141"/>
        <v>0</v>
      </c>
      <c r="AK298" s="37">
        <f t="shared" si="142"/>
        <v>0</v>
      </c>
      <c r="AL298" s="37">
        <f t="shared" si="143"/>
        <v>0</v>
      </c>
      <c r="AM298" s="37">
        <f t="shared" si="144"/>
        <v>0</v>
      </c>
      <c r="AN298" s="37">
        <f t="shared" si="145"/>
        <v>0</v>
      </c>
      <c r="AO298" s="37">
        <f t="shared" si="146"/>
        <v>0</v>
      </c>
      <c r="AP298" s="37">
        <f t="shared" si="147"/>
        <v>0</v>
      </c>
      <c r="AQ298" s="37">
        <f t="shared" si="148"/>
        <v>0</v>
      </c>
      <c r="AR298" s="37">
        <f t="shared" si="149"/>
        <v>0</v>
      </c>
      <c r="AS298" s="37">
        <f t="shared" si="150"/>
        <v>0</v>
      </c>
      <c r="AT298" s="37">
        <f t="shared" si="151"/>
        <v>0</v>
      </c>
      <c r="AU298" s="37">
        <f t="shared" si="152"/>
        <v>0</v>
      </c>
      <c r="AV298" s="37">
        <f t="shared" si="153"/>
        <v>0</v>
      </c>
      <c r="AW298" s="37">
        <f t="shared" si="154"/>
        <v>0</v>
      </c>
      <c r="AX298" s="37">
        <f t="shared" si="155"/>
        <v>0</v>
      </c>
      <c r="AY298" s="37">
        <f t="shared" si="156"/>
        <v>0</v>
      </c>
      <c r="AZ298" s="37">
        <f t="shared" si="157"/>
        <v>0</v>
      </c>
    </row>
    <row r="299" spans="1:52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36">
        <f>((Tableau!F299*'Données de base'!$C$29)+(Tableau!G299*'Données de base'!$C$28)+(Tableau!H299*'Données de base'!$C$27))</f>
        <v>0</v>
      </c>
      <c r="O299" s="37">
        <f>N299*'Données de base'!$C$11*I299</f>
        <v>0</v>
      </c>
      <c r="P299" s="37">
        <f>N299*'Données de base'!$C$12*J299</f>
        <v>0</v>
      </c>
      <c r="Q299" s="37">
        <f>N299*'Données de base'!$C$13*K299</f>
        <v>0</v>
      </c>
      <c r="R299" s="37">
        <f>N299*'Données de base'!$C$14*K299</f>
        <v>0</v>
      </c>
      <c r="S299" s="36">
        <f>((Tableau!F299*'Données de base'!$C$25)+(Tableau!G299*'Données de base'!$C$23)+(Tableau!H299*'Données de base'!$C$24))</f>
        <v>0</v>
      </c>
      <c r="T299" s="37">
        <f>S299*'Données de base'!$C$15*L299</f>
        <v>0</v>
      </c>
      <c r="U299" s="37">
        <f>S299*'Données de base'!$C$16</f>
        <v>0</v>
      </c>
      <c r="V299" s="37">
        <f>S299*'Données de base'!$C$17*M299</f>
        <v>0</v>
      </c>
      <c r="W299" s="37">
        <f>S299*'Données de base'!$C$18</f>
        <v>0</v>
      </c>
      <c r="X299" s="37">
        <f>P299/('Données de base'!$C$30/1000)</f>
        <v>0</v>
      </c>
      <c r="Y299" s="37">
        <f>U299/('Données de base'!$C$30/1000)</f>
        <v>0</v>
      </c>
      <c r="Z299" s="37">
        <f>W299/('Données de base'!$C$30/1000)</f>
        <v>0</v>
      </c>
      <c r="AA299" s="37">
        <f t="shared" si="132"/>
        <v>0</v>
      </c>
      <c r="AB299" s="37">
        <f t="shared" si="133"/>
        <v>0</v>
      </c>
      <c r="AC299" s="37">
        <f t="shared" si="134"/>
        <v>0</v>
      </c>
      <c r="AD299" s="37">
        <f t="shared" si="135"/>
        <v>0</v>
      </c>
      <c r="AE299" s="37">
        <f t="shared" si="136"/>
        <v>0</v>
      </c>
      <c r="AF299" s="37">
        <f t="shared" si="137"/>
        <v>0</v>
      </c>
      <c r="AG299" s="37">
        <f t="shared" si="138"/>
        <v>0</v>
      </c>
      <c r="AH299" s="37">
        <f t="shared" si="139"/>
        <v>0</v>
      </c>
      <c r="AI299" s="37">
        <f t="shared" si="140"/>
        <v>0</v>
      </c>
      <c r="AJ299" s="37">
        <f t="shared" si="141"/>
        <v>0</v>
      </c>
      <c r="AK299" s="37">
        <f t="shared" si="142"/>
        <v>0</v>
      </c>
      <c r="AL299" s="37">
        <f t="shared" si="143"/>
        <v>0</v>
      </c>
      <c r="AM299" s="37">
        <f t="shared" si="144"/>
        <v>0</v>
      </c>
      <c r="AN299" s="37">
        <f t="shared" si="145"/>
        <v>0</v>
      </c>
      <c r="AO299" s="37">
        <f t="shared" si="146"/>
        <v>0</v>
      </c>
      <c r="AP299" s="37">
        <f t="shared" si="147"/>
        <v>0</v>
      </c>
      <c r="AQ299" s="37">
        <f t="shared" si="148"/>
        <v>0</v>
      </c>
      <c r="AR299" s="37">
        <f t="shared" si="149"/>
        <v>0</v>
      </c>
      <c r="AS299" s="37">
        <f t="shared" si="150"/>
        <v>0</v>
      </c>
      <c r="AT299" s="37">
        <f t="shared" si="151"/>
        <v>0</v>
      </c>
      <c r="AU299" s="37">
        <f t="shared" si="152"/>
        <v>0</v>
      </c>
      <c r="AV299" s="37">
        <f t="shared" si="153"/>
        <v>0</v>
      </c>
      <c r="AW299" s="37">
        <f t="shared" si="154"/>
        <v>0</v>
      </c>
      <c r="AX299" s="37">
        <f t="shared" si="155"/>
        <v>0</v>
      </c>
      <c r="AY299" s="37">
        <f t="shared" si="156"/>
        <v>0</v>
      </c>
      <c r="AZ299" s="37">
        <f t="shared" si="157"/>
        <v>0</v>
      </c>
    </row>
    <row r="300" spans="1:52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36">
        <f>((Tableau!F300*'Données de base'!$C$29)+(Tableau!G300*'Données de base'!$C$28)+(Tableau!H300*'Données de base'!$C$27))</f>
        <v>0</v>
      </c>
      <c r="O300" s="37">
        <f>N300*'Données de base'!$C$11*I300</f>
        <v>0</v>
      </c>
      <c r="P300" s="37">
        <f>N300*'Données de base'!$C$12*J300</f>
        <v>0</v>
      </c>
      <c r="Q300" s="37">
        <f>N300*'Données de base'!$C$13*K300</f>
        <v>0</v>
      </c>
      <c r="R300" s="37">
        <f>N300*'Données de base'!$C$14*K300</f>
        <v>0</v>
      </c>
      <c r="S300" s="36">
        <f>((Tableau!F300*'Données de base'!$C$25)+(Tableau!G300*'Données de base'!$C$23)+(Tableau!H300*'Données de base'!$C$24))</f>
        <v>0</v>
      </c>
      <c r="T300" s="37">
        <f>S300*'Données de base'!$C$15*L300</f>
        <v>0</v>
      </c>
      <c r="U300" s="37">
        <f>S300*'Données de base'!$C$16</f>
        <v>0</v>
      </c>
      <c r="V300" s="37">
        <f>S300*'Données de base'!$C$17*M300</f>
        <v>0</v>
      </c>
      <c r="W300" s="37">
        <f>S300*'Données de base'!$C$18</f>
        <v>0</v>
      </c>
      <c r="X300" s="37">
        <f>P300/('Données de base'!$C$30/1000)</f>
        <v>0</v>
      </c>
      <c r="Y300" s="37">
        <f>U300/('Données de base'!$C$30/1000)</f>
        <v>0</v>
      </c>
      <c r="Z300" s="37">
        <f>W300/('Données de base'!$C$30/1000)</f>
        <v>0</v>
      </c>
      <c r="AA300" s="37">
        <f t="shared" si="132"/>
        <v>0</v>
      </c>
      <c r="AB300" s="37">
        <f t="shared" si="133"/>
        <v>0</v>
      </c>
      <c r="AC300" s="37">
        <f t="shared" si="134"/>
        <v>0</v>
      </c>
      <c r="AD300" s="37">
        <f t="shared" si="135"/>
        <v>0</v>
      </c>
      <c r="AE300" s="37">
        <f t="shared" si="136"/>
        <v>0</v>
      </c>
      <c r="AF300" s="37">
        <f t="shared" si="137"/>
        <v>0</v>
      </c>
      <c r="AG300" s="37">
        <f t="shared" si="138"/>
        <v>0</v>
      </c>
      <c r="AH300" s="37">
        <f t="shared" si="139"/>
        <v>0</v>
      </c>
      <c r="AI300" s="37">
        <f t="shared" si="140"/>
        <v>0</v>
      </c>
      <c r="AJ300" s="37">
        <f t="shared" si="141"/>
        <v>0</v>
      </c>
      <c r="AK300" s="37">
        <f t="shared" si="142"/>
        <v>0</v>
      </c>
      <c r="AL300" s="37">
        <f t="shared" si="143"/>
        <v>0</v>
      </c>
      <c r="AM300" s="37">
        <f t="shared" si="144"/>
        <v>0</v>
      </c>
      <c r="AN300" s="37">
        <f t="shared" si="145"/>
        <v>0</v>
      </c>
      <c r="AO300" s="37">
        <f t="shared" si="146"/>
        <v>0</v>
      </c>
      <c r="AP300" s="37">
        <f t="shared" si="147"/>
        <v>0</v>
      </c>
      <c r="AQ300" s="37">
        <f t="shared" si="148"/>
        <v>0</v>
      </c>
      <c r="AR300" s="37">
        <f t="shared" si="149"/>
        <v>0</v>
      </c>
      <c r="AS300" s="37">
        <f t="shared" si="150"/>
        <v>0</v>
      </c>
      <c r="AT300" s="37">
        <f t="shared" si="151"/>
        <v>0</v>
      </c>
      <c r="AU300" s="37">
        <f t="shared" si="152"/>
        <v>0</v>
      </c>
      <c r="AV300" s="37">
        <f t="shared" si="153"/>
        <v>0</v>
      </c>
      <c r="AW300" s="37">
        <f t="shared" si="154"/>
        <v>0</v>
      </c>
      <c r="AX300" s="37">
        <f t="shared" si="155"/>
        <v>0</v>
      </c>
      <c r="AY300" s="37">
        <f t="shared" si="156"/>
        <v>0</v>
      </c>
      <c r="AZ300" s="37">
        <f t="shared" si="157"/>
        <v>0</v>
      </c>
    </row>
    <row r="301" spans="1:52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36">
        <f>((Tableau!F301*'Données de base'!$C$29)+(Tableau!G301*'Données de base'!$C$28)+(Tableau!H301*'Données de base'!$C$27))</f>
        <v>0</v>
      </c>
      <c r="O301" s="37">
        <f>N301*'Données de base'!$C$11*I301</f>
        <v>0</v>
      </c>
      <c r="P301" s="37">
        <f>N301*'Données de base'!$C$12*J301</f>
        <v>0</v>
      </c>
      <c r="Q301" s="37">
        <f>N301*'Données de base'!$C$13*K301</f>
        <v>0</v>
      </c>
      <c r="R301" s="37">
        <f>N301*'Données de base'!$C$14*K301</f>
        <v>0</v>
      </c>
      <c r="S301" s="36">
        <f>((Tableau!F301*'Données de base'!$C$25)+(Tableau!G301*'Données de base'!$C$23)+(Tableau!H301*'Données de base'!$C$24))</f>
        <v>0</v>
      </c>
      <c r="T301" s="37">
        <f>S301*'Données de base'!$C$15*L301</f>
        <v>0</v>
      </c>
      <c r="U301" s="37">
        <f>S301*'Données de base'!$C$16</f>
        <v>0</v>
      </c>
      <c r="V301" s="37">
        <f>S301*'Données de base'!$C$17*M301</f>
        <v>0</v>
      </c>
      <c r="W301" s="37">
        <f>S301*'Données de base'!$C$18</f>
        <v>0</v>
      </c>
      <c r="X301" s="37">
        <f>P301/('Données de base'!$C$30/1000)</f>
        <v>0</v>
      </c>
      <c r="Y301" s="37">
        <f>U301/('Données de base'!$C$30/1000)</f>
        <v>0</v>
      </c>
      <c r="Z301" s="37">
        <f>W301/('Données de base'!$C$30/1000)</f>
        <v>0</v>
      </c>
      <c r="AA301" s="37">
        <f t="shared" si="132"/>
        <v>0</v>
      </c>
      <c r="AB301" s="37">
        <f t="shared" si="133"/>
        <v>0</v>
      </c>
      <c r="AC301" s="37">
        <f t="shared" si="134"/>
        <v>0</v>
      </c>
      <c r="AD301" s="37">
        <f t="shared" si="135"/>
        <v>0</v>
      </c>
      <c r="AE301" s="37">
        <f t="shared" si="136"/>
        <v>0</v>
      </c>
      <c r="AF301" s="37">
        <f t="shared" si="137"/>
        <v>0</v>
      </c>
      <c r="AG301" s="37">
        <f t="shared" si="138"/>
        <v>0</v>
      </c>
      <c r="AH301" s="37">
        <f t="shared" si="139"/>
        <v>0</v>
      </c>
      <c r="AI301" s="37">
        <f t="shared" si="140"/>
        <v>0</v>
      </c>
      <c r="AJ301" s="37">
        <f t="shared" si="141"/>
        <v>0</v>
      </c>
      <c r="AK301" s="37">
        <f t="shared" si="142"/>
        <v>0</v>
      </c>
      <c r="AL301" s="37">
        <f t="shared" si="143"/>
        <v>0</v>
      </c>
      <c r="AM301" s="37">
        <f t="shared" si="144"/>
        <v>0</v>
      </c>
      <c r="AN301" s="37">
        <f t="shared" si="145"/>
        <v>0</v>
      </c>
      <c r="AO301" s="37">
        <f t="shared" si="146"/>
        <v>0</v>
      </c>
      <c r="AP301" s="37">
        <f t="shared" si="147"/>
        <v>0</v>
      </c>
      <c r="AQ301" s="37">
        <f t="shared" si="148"/>
        <v>0</v>
      </c>
      <c r="AR301" s="37">
        <f t="shared" si="149"/>
        <v>0</v>
      </c>
      <c r="AS301" s="37">
        <f t="shared" si="150"/>
        <v>0</v>
      </c>
      <c r="AT301" s="37">
        <f t="shared" si="151"/>
        <v>0</v>
      </c>
      <c r="AU301" s="37">
        <f t="shared" si="152"/>
        <v>0</v>
      </c>
      <c r="AV301" s="37">
        <f t="shared" si="153"/>
        <v>0</v>
      </c>
      <c r="AW301" s="37">
        <f t="shared" si="154"/>
        <v>0</v>
      </c>
      <c r="AX301" s="37">
        <f t="shared" si="155"/>
        <v>0</v>
      </c>
      <c r="AY301" s="37">
        <f t="shared" si="156"/>
        <v>0</v>
      </c>
      <c r="AZ301" s="37">
        <f t="shared" si="157"/>
        <v>0</v>
      </c>
    </row>
    <row r="302" spans="1:52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36">
        <f>((Tableau!F302*'Données de base'!$C$29)+(Tableau!G302*'Données de base'!$C$28)+(Tableau!H302*'Données de base'!$C$27))</f>
        <v>0</v>
      </c>
      <c r="O302" s="37">
        <f>N302*'Données de base'!$C$11*I302</f>
        <v>0</v>
      </c>
      <c r="P302" s="37">
        <f>N302*'Données de base'!$C$12*J302</f>
        <v>0</v>
      </c>
      <c r="Q302" s="37">
        <f>N302*'Données de base'!$C$13*K302</f>
        <v>0</v>
      </c>
      <c r="R302" s="37">
        <f>N302*'Données de base'!$C$14*K302</f>
        <v>0</v>
      </c>
      <c r="S302" s="36">
        <f>((Tableau!F302*'Données de base'!$C$25)+(Tableau!G302*'Données de base'!$C$23)+(Tableau!H302*'Données de base'!$C$24))</f>
        <v>0</v>
      </c>
      <c r="T302" s="37">
        <f>S302*'Données de base'!$C$15*L302</f>
        <v>0</v>
      </c>
      <c r="U302" s="37">
        <f>S302*'Données de base'!$C$16</f>
        <v>0</v>
      </c>
      <c r="V302" s="37">
        <f>S302*'Données de base'!$C$17*M302</f>
        <v>0</v>
      </c>
      <c r="W302" s="37">
        <f>S302*'Données de base'!$C$18</f>
        <v>0</v>
      </c>
      <c r="X302" s="37">
        <f>P302/('Données de base'!$C$30/1000)</f>
        <v>0</v>
      </c>
      <c r="Y302" s="37">
        <f>U302/('Données de base'!$C$30/1000)</f>
        <v>0</v>
      </c>
      <c r="Z302" s="37">
        <f>W302/('Données de base'!$C$30/1000)</f>
        <v>0</v>
      </c>
      <c r="AA302" s="37">
        <f t="shared" si="132"/>
        <v>0</v>
      </c>
      <c r="AB302" s="37">
        <f t="shared" si="133"/>
        <v>0</v>
      </c>
      <c r="AC302" s="37">
        <f t="shared" si="134"/>
        <v>0</v>
      </c>
      <c r="AD302" s="37">
        <f t="shared" si="135"/>
        <v>0</v>
      </c>
      <c r="AE302" s="37">
        <f t="shared" si="136"/>
        <v>0</v>
      </c>
      <c r="AF302" s="37">
        <f t="shared" si="137"/>
        <v>0</v>
      </c>
      <c r="AG302" s="37">
        <f t="shared" si="138"/>
        <v>0</v>
      </c>
      <c r="AH302" s="37">
        <f t="shared" si="139"/>
        <v>0</v>
      </c>
      <c r="AI302" s="37">
        <f t="shared" si="140"/>
        <v>0</v>
      </c>
      <c r="AJ302" s="37">
        <f t="shared" si="141"/>
        <v>0</v>
      </c>
      <c r="AK302" s="37">
        <f t="shared" si="142"/>
        <v>0</v>
      </c>
      <c r="AL302" s="37">
        <f t="shared" si="143"/>
        <v>0</v>
      </c>
      <c r="AM302" s="37">
        <f t="shared" si="144"/>
        <v>0</v>
      </c>
      <c r="AN302" s="37">
        <f t="shared" si="145"/>
        <v>0</v>
      </c>
      <c r="AO302" s="37">
        <f t="shared" si="146"/>
        <v>0</v>
      </c>
      <c r="AP302" s="37">
        <f t="shared" si="147"/>
        <v>0</v>
      </c>
      <c r="AQ302" s="37">
        <f t="shared" si="148"/>
        <v>0</v>
      </c>
      <c r="AR302" s="37">
        <f t="shared" si="149"/>
        <v>0</v>
      </c>
      <c r="AS302" s="37">
        <f t="shared" si="150"/>
        <v>0</v>
      </c>
      <c r="AT302" s="37">
        <f t="shared" si="151"/>
        <v>0</v>
      </c>
      <c r="AU302" s="37">
        <f t="shared" si="152"/>
        <v>0</v>
      </c>
      <c r="AV302" s="37">
        <f t="shared" si="153"/>
        <v>0</v>
      </c>
      <c r="AW302" s="37">
        <f t="shared" si="154"/>
        <v>0</v>
      </c>
      <c r="AX302" s="37">
        <f t="shared" si="155"/>
        <v>0</v>
      </c>
      <c r="AY302" s="37">
        <f t="shared" si="156"/>
        <v>0</v>
      </c>
      <c r="AZ302" s="37">
        <f t="shared" si="157"/>
        <v>0</v>
      </c>
    </row>
    <row r="303" spans="1:52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36">
        <f>((Tableau!F303*'Données de base'!$C$29)+(Tableau!G303*'Données de base'!$C$28)+(Tableau!H303*'Données de base'!$C$27))</f>
        <v>0</v>
      </c>
      <c r="O303" s="37">
        <f>N303*'Données de base'!$C$11*I303</f>
        <v>0</v>
      </c>
      <c r="P303" s="37">
        <f>N303*'Données de base'!$C$12*J303</f>
        <v>0</v>
      </c>
      <c r="Q303" s="37">
        <f>N303*'Données de base'!$C$13*K303</f>
        <v>0</v>
      </c>
      <c r="R303" s="37">
        <f>N303*'Données de base'!$C$14*K303</f>
        <v>0</v>
      </c>
      <c r="S303" s="36">
        <f>((Tableau!F303*'Données de base'!$C$25)+(Tableau!G303*'Données de base'!$C$23)+(Tableau!H303*'Données de base'!$C$24))</f>
        <v>0</v>
      </c>
      <c r="T303" s="37">
        <f>S303*'Données de base'!$C$15*L303</f>
        <v>0</v>
      </c>
      <c r="U303" s="37">
        <f>S303*'Données de base'!$C$16</f>
        <v>0</v>
      </c>
      <c r="V303" s="37">
        <f>S303*'Données de base'!$C$17*M303</f>
        <v>0</v>
      </c>
      <c r="W303" s="37">
        <f>S303*'Données de base'!$C$18</f>
        <v>0</v>
      </c>
      <c r="X303" s="37">
        <f>P303/('Données de base'!$C$30/1000)</f>
        <v>0</v>
      </c>
      <c r="Y303" s="37">
        <f>U303/('Données de base'!$C$30/1000)</f>
        <v>0</v>
      </c>
      <c r="Z303" s="37">
        <f>W303/('Données de base'!$C$30/1000)</f>
        <v>0</v>
      </c>
      <c r="AA303" s="37">
        <f t="shared" si="132"/>
        <v>0</v>
      </c>
      <c r="AB303" s="37">
        <f t="shared" si="133"/>
        <v>0</v>
      </c>
      <c r="AC303" s="37">
        <f t="shared" si="134"/>
        <v>0</v>
      </c>
      <c r="AD303" s="37">
        <f t="shared" si="135"/>
        <v>0</v>
      </c>
      <c r="AE303" s="37">
        <f t="shared" si="136"/>
        <v>0</v>
      </c>
      <c r="AF303" s="37">
        <f t="shared" si="137"/>
        <v>0</v>
      </c>
      <c r="AG303" s="37">
        <f t="shared" si="138"/>
        <v>0</v>
      </c>
      <c r="AH303" s="37">
        <f t="shared" si="139"/>
        <v>0</v>
      </c>
      <c r="AI303" s="37">
        <f t="shared" si="140"/>
        <v>0</v>
      </c>
      <c r="AJ303" s="37">
        <f t="shared" si="141"/>
        <v>0</v>
      </c>
      <c r="AK303" s="37">
        <f t="shared" si="142"/>
        <v>0</v>
      </c>
      <c r="AL303" s="37">
        <f t="shared" si="143"/>
        <v>0</v>
      </c>
      <c r="AM303" s="37">
        <f t="shared" si="144"/>
        <v>0</v>
      </c>
      <c r="AN303" s="37">
        <f t="shared" si="145"/>
        <v>0</v>
      </c>
      <c r="AO303" s="37">
        <f t="shared" si="146"/>
        <v>0</v>
      </c>
      <c r="AP303" s="37">
        <f t="shared" si="147"/>
        <v>0</v>
      </c>
      <c r="AQ303" s="37">
        <f t="shared" si="148"/>
        <v>0</v>
      </c>
      <c r="AR303" s="37">
        <f t="shared" si="149"/>
        <v>0</v>
      </c>
      <c r="AS303" s="37">
        <f t="shared" si="150"/>
        <v>0</v>
      </c>
      <c r="AT303" s="37">
        <f t="shared" si="151"/>
        <v>0</v>
      </c>
      <c r="AU303" s="37">
        <f t="shared" si="152"/>
        <v>0</v>
      </c>
      <c r="AV303" s="37">
        <f t="shared" si="153"/>
        <v>0</v>
      </c>
      <c r="AW303" s="37">
        <f t="shared" si="154"/>
        <v>0</v>
      </c>
      <c r="AX303" s="37">
        <f t="shared" si="155"/>
        <v>0</v>
      </c>
      <c r="AY303" s="37">
        <f t="shared" si="156"/>
        <v>0</v>
      </c>
      <c r="AZ303" s="37">
        <f t="shared" si="157"/>
        <v>0</v>
      </c>
    </row>
    <row r="304" spans="1:52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36">
        <f>((Tableau!F304*'Données de base'!$C$29)+(Tableau!G304*'Données de base'!$C$28)+(Tableau!H304*'Données de base'!$C$27))</f>
        <v>0</v>
      </c>
      <c r="O304" s="37">
        <f>N304*'Données de base'!$C$11*I304</f>
        <v>0</v>
      </c>
      <c r="P304" s="37">
        <f>N304*'Données de base'!$C$12*J304</f>
        <v>0</v>
      </c>
      <c r="Q304" s="37">
        <f>N304*'Données de base'!$C$13*K304</f>
        <v>0</v>
      </c>
      <c r="R304" s="37">
        <f>N304*'Données de base'!$C$14*K304</f>
        <v>0</v>
      </c>
      <c r="S304" s="36">
        <f>((Tableau!F304*'Données de base'!$C$25)+(Tableau!G304*'Données de base'!$C$23)+(Tableau!H304*'Données de base'!$C$24))</f>
        <v>0</v>
      </c>
      <c r="T304" s="37">
        <f>S304*'Données de base'!$C$15*L304</f>
        <v>0</v>
      </c>
      <c r="U304" s="37">
        <f>S304*'Données de base'!$C$16</f>
        <v>0</v>
      </c>
      <c r="V304" s="37">
        <f>S304*'Données de base'!$C$17*M304</f>
        <v>0</v>
      </c>
      <c r="W304" s="37">
        <f>S304*'Données de base'!$C$18</f>
        <v>0</v>
      </c>
      <c r="X304" s="37">
        <f>P304/('Données de base'!$C$30/1000)</f>
        <v>0</v>
      </c>
      <c r="Y304" s="37">
        <f>U304/('Données de base'!$C$30/1000)</f>
        <v>0</v>
      </c>
      <c r="Z304" s="37">
        <f>W304/('Données de base'!$C$30/1000)</f>
        <v>0</v>
      </c>
      <c r="AA304" s="37">
        <f t="shared" si="132"/>
        <v>0</v>
      </c>
      <c r="AB304" s="37">
        <f t="shared" si="133"/>
        <v>0</v>
      </c>
      <c r="AC304" s="37">
        <f t="shared" si="134"/>
        <v>0</v>
      </c>
      <c r="AD304" s="37">
        <f t="shared" si="135"/>
        <v>0</v>
      </c>
      <c r="AE304" s="37">
        <f t="shared" si="136"/>
        <v>0</v>
      </c>
      <c r="AF304" s="37">
        <f t="shared" si="137"/>
        <v>0</v>
      </c>
      <c r="AG304" s="37">
        <f t="shared" si="138"/>
        <v>0</v>
      </c>
      <c r="AH304" s="37">
        <f t="shared" si="139"/>
        <v>0</v>
      </c>
      <c r="AI304" s="37">
        <f t="shared" si="140"/>
        <v>0</v>
      </c>
      <c r="AJ304" s="37">
        <f t="shared" si="141"/>
        <v>0</v>
      </c>
      <c r="AK304" s="37">
        <f t="shared" si="142"/>
        <v>0</v>
      </c>
      <c r="AL304" s="37">
        <f t="shared" si="143"/>
        <v>0</v>
      </c>
      <c r="AM304" s="37">
        <f t="shared" si="144"/>
        <v>0</v>
      </c>
      <c r="AN304" s="37">
        <f t="shared" si="145"/>
        <v>0</v>
      </c>
      <c r="AO304" s="37">
        <f t="shared" si="146"/>
        <v>0</v>
      </c>
      <c r="AP304" s="37">
        <f t="shared" si="147"/>
        <v>0</v>
      </c>
      <c r="AQ304" s="37">
        <f t="shared" si="148"/>
        <v>0</v>
      </c>
      <c r="AR304" s="37">
        <f t="shared" si="149"/>
        <v>0</v>
      </c>
      <c r="AS304" s="37">
        <f t="shared" si="150"/>
        <v>0</v>
      </c>
      <c r="AT304" s="37">
        <f t="shared" si="151"/>
        <v>0</v>
      </c>
      <c r="AU304" s="37">
        <f t="shared" si="152"/>
        <v>0</v>
      </c>
      <c r="AV304" s="37">
        <f t="shared" si="153"/>
        <v>0</v>
      </c>
      <c r="AW304" s="37">
        <f t="shared" si="154"/>
        <v>0</v>
      </c>
      <c r="AX304" s="37">
        <f t="shared" si="155"/>
        <v>0</v>
      </c>
      <c r="AY304" s="37">
        <f t="shared" si="156"/>
        <v>0</v>
      </c>
      <c r="AZ304" s="37">
        <f t="shared" si="157"/>
        <v>0</v>
      </c>
    </row>
    <row r="305" spans="1:52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36">
        <f>((Tableau!F305*'Données de base'!$C$29)+(Tableau!G305*'Données de base'!$C$28)+(Tableau!H305*'Données de base'!$C$27))</f>
        <v>0</v>
      </c>
      <c r="O305" s="37">
        <f>N305*'Données de base'!$C$11*I305</f>
        <v>0</v>
      </c>
      <c r="P305" s="37">
        <f>N305*'Données de base'!$C$12*J305</f>
        <v>0</v>
      </c>
      <c r="Q305" s="37">
        <f>N305*'Données de base'!$C$13*K305</f>
        <v>0</v>
      </c>
      <c r="R305" s="37">
        <f>N305*'Données de base'!$C$14*K305</f>
        <v>0</v>
      </c>
      <c r="S305" s="36">
        <f>((Tableau!F305*'Données de base'!$C$25)+(Tableau!G305*'Données de base'!$C$23)+(Tableau!H305*'Données de base'!$C$24))</f>
        <v>0</v>
      </c>
      <c r="T305" s="37">
        <f>S305*'Données de base'!$C$15*L305</f>
        <v>0</v>
      </c>
      <c r="U305" s="37">
        <f>S305*'Données de base'!$C$16</f>
        <v>0</v>
      </c>
      <c r="V305" s="37">
        <f>S305*'Données de base'!$C$17*M305</f>
        <v>0</v>
      </c>
      <c r="W305" s="37">
        <f>S305*'Données de base'!$C$18</f>
        <v>0</v>
      </c>
      <c r="X305" s="37">
        <f>P305/('Données de base'!$C$30/1000)</f>
        <v>0</v>
      </c>
      <c r="Y305" s="37">
        <f>U305/('Données de base'!$C$30/1000)</f>
        <v>0</v>
      </c>
      <c r="Z305" s="37">
        <f>W305/('Données de base'!$C$30/1000)</f>
        <v>0</v>
      </c>
      <c r="AA305" s="37">
        <f t="shared" si="132"/>
        <v>0</v>
      </c>
      <c r="AB305" s="37">
        <f t="shared" si="133"/>
        <v>0</v>
      </c>
      <c r="AC305" s="37">
        <f t="shared" si="134"/>
        <v>0</v>
      </c>
      <c r="AD305" s="37">
        <f t="shared" si="135"/>
        <v>0</v>
      </c>
      <c r="AE305" s="37">
        <f t="shared" si="136"/>
        <v>0</v>
      </c>
      <c r="AF305" s="37">
        <f t="shared" si="137"/>
        <v>0</v>
      </c>
      <c r="AG305" s="37">
        <f t="shared" si="138"/>
        <v>0</v>
      </c>
      <c r="AH305" s="37">
        <f t="shared" si="139"/>
        <v>0</v>
      </c>
      <c r="AI305" s="37">
        <f t="shared" si="140"/>
        <v>0</v>
      </c>
      <c r="AJ305" s="37">
        <f t="shared" si="141"/>
        <v>0</v>
      </c>
      <c r="AK305" s="37">
        <f t="shared" si="142"/>
        <v>0</v>
      </c>
      <c r="AL305" s="37">
        <f t="shared" si="143"/>
        <v>0</v>
      </c>
      <c r="AM305" s="37">
        <f t="shared" si="144"/>
        <v>0</v>
      </c>
      <c r="AN305" s="37">
        <f t="shared" si="145"/>
        <v>0</v>
      </c>
      <c r="AO305" s="37">
        <f t="shared" si="146"/>
        <v>0</v>
      </c>
      <c r="AP305" s="37">
        <f t="shared" si="147"/>
        <v>0</v>
      </c>
      <c r="AQ305" s="37">
        <f t="shared" si="148"/>
        <v>0</v>
      </c>
      <c r="AR305" s="37">
        <f t="shared" si="149"/>
        <v>0</v>
      </c>
      <c r="AS305" s="37">
        <f t="shared" si="150"/>
        <v>0</v>
      </c>
      <c r="AT305" s="37">
        <f t="shared" si="151"/>
        <v>0</v>
      </c>
      <c r="AU305" s="37">
        <f t="shared" si="152"/>
        <v>0</v>
      </c>
      <c r="AV305" s="37">
        <f t="shared" si="153"/>
        <v>0</v>
      </c>
      <c r="AW305" s="37">
        <f t="shared" si="154"/>
        <v>0</v>
      </c>
      <c r="AX305" s="37">
        <f t="shared" si="155"/>
        <v>0</v>
      </c>
      <c r="AY305" s="37">
        <f t="shared" si="156"/>
        <v>0</v>
      </c>
      <c r="AZ305" s="37">
        <f t="shared" si="157"/>
        <v>0</v>
      </c>
    </row>
    <row r="306" spans="1:52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36">
        <f>((Tableau!F306*'Données de base'!$C$29)+(Tableau!G306*'Données de base'!$C$28)+(Tableau!H306*'Données de base'!$C$27))</f>
        <v>0</v>
      </c>
      <c r="O306" s="37">
        <f>N306*'Données de base'!$C$11*I306</f>
        <v>0</v>
      </c>
      <c r="P306" s="37">
        <f>N306*'Données de base'!$C$12*J306</f>
        <v>0</v>
      </c>
      <c r="Q306" s="37">
        <f>N306*'Données de base'!$C$13*K306</f>
        <v>0</v>
      </c>
      <c r="R306" s="37">
        <f>N306*'Données de base'!$C$14*K306</f>
        <v>0</v>
      </c>
      <c r="S306" s="36">
        <f>((Tableau!F306*'Données de base'!$C$25)+(Tableau!G306*'Données de base'!$C$23)+(Tableau!H306*'Données de base'!$C$24))</f>
        <v>0</v>
      </c>
      <c r="T306" s="37">
        <f>S306*'Données de base'!$C$15*L306</f>
        <v>0</v>
      </c>
      <c r="U306" s="37">
        <f>S306*'Données de base'!$C$16</f>
        <v>0</v>
      </c>
      <c r="V306" s="37">
        <f>S306*'Données de base'!$C$17*M306</f>
        <v>0</v>
      </c>
      <c r="W306" s="37">
        <f>S306*'Données de base'!$C$18</f>
        <v>0</v>
      </c>
      <c r="X306" s="37">
        <f>P306/('Données de base'!$C$30/1000)</f>
        <v>0</v>
      </c>
      <c r="Y306" s="37">
        <f>U306/('Données de base'!$C$30/1000)</f>
        <v>0</v>
      </c>
      <c r="Z306" s="37">
        <f>W306/('Données de base'!$C$30/1000)</f>
        <v>0</v>
      </c>
      <c r="AA306" s="37">
        <f t="shared" si="132"/>
        <v>0</v>
      </c>
      <c r="AB306" s="37">
        <f t="shared" si="133"/>
        <v>0</v>
      </c>
      <c r="AC306" s="37">
        <f t="shared" si="134"/>
        <v>0</v>
      </c>
      <c r="AD306" s="37">
        <f t="shared" si="135"/>
        <v>0</v>
      </c>
      <c r="AE306" s="37">
        <f t="shared" si="136"/>
        <v>0</v>
      </c>
      <c r="AF306" s="37">
        <f t="shared" si="137"/>
        <v>0</v>
      </c>
      <c r="AG306" s="37">
        <f t="shared" si="138"/>
        <v>0</v>
      </c>
      <c r="AH306" s="37">
        <f t="shared" si="139"/>
        <v>0</v>
      </c>
      <c r="AI306" s="37">
        <f t="shared" si="140"/>
        <v>0</v>
      </c>
      <c r="AJ306" s="37">
        <f t="shared" si="141"/>
        <v>0</v>
      </c>
      <c r="AK306" s="37">
        <f t="shared" si="142"/>
        <v>0</v>
      </c>
      <c r="AL306" s="37">
        <f t="shared" si="143"/>
        <v>0</v>
      </c>
      <c r="AM306" s="37">
        <f t="shared" si="144"/>
        <v>0</v>
      </c>
      <c r="AN306" s="37">
        <f t="shared" si="145"/>
        <v>0</v>
      </c>
      <c r="AO306" s="37">
        <f t="shared" si="146"/>
        <v>0</v>
      </c>
      <c r="AP306" s="37">
        <f t="shared" si="147"/>
        <v>0</v>
      </c>
      <c r="AQ306" s="37">
        <f t="shared" si="148"/>
        <v>0</v>
      </c>
      <c r="AR306" s="37">
        <f t="shared" si="149"/>
        <v>0</v>
      </c>
      <c r="AS306" s="37">
        <f t="shared" si="150"/>
        <v>0</v>
      </c>
      <c r="AT306" s="37">
        <f t="shared" si="151"/>
        <v>0</v>
      </c>
      <c r="AU306" s="37">
        <f t="shared" si="152"/>
        <v>0</v>
      </c>
      <c r="AV306" s="37">
        <f t="shared" si="153"/>
        <v>0</v>
      </c>
      <c r="AW306" s="37">
        <f t="shared" si="154"/>
        <v>0</v>
      </c>
      <c r="AX306" s="37">
        <f t="shared" si="155"/>
        <v>0</v>
      </c>
      <c r="AY306" s="37">
        <f t="shared" si="156"/>
        <v>0</v>
      </c>
      <c r="AZ306" s="37">
        <f t="shared" si="157"/>
        <v>0</v>
      </c>
    </row>
    <row r="307" spans="1:52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36">
        <f>((Tableau!F307*'Données de base'!$C$29)+(Tableau!G307*'Données de base'!$C$28)+(Tableau!H307*'Données de base'!$C$27))</f>
        <v>0</v>
      </c>
      <c r="O307" s="37">
        <f>N307*'Données de base'!$C$11*I307</f>
        <v>0</v>
      </c>
      <c r="P307" s="37">
        <f>N307*'Données de base'!$C$12*J307</f>
        <v>0</v>
      </c>
      <c r="Q307" s="37">
        <f>N307*'Données de base'!$C$13*K307</f>
        <v>0</v>
      </c>
      <c r="R307" s="37">
        <f>N307*'Données de base'!$C$14*K307</f>
        <v>0</v>
      </c>
      <c r="S307" s="36">
        <f>((Tableau!F307*'Données de base'!$C$25)+(Tableau!G307*'Données de base'!$C$23)+(Tableau!H307*'Données de base'!$C$24))</f>
        <v>0</v>
      </c>
      <c r="T307" s="37">
        <f>S307*'Données de base'!$C$15*L307</f>
        <v>0</v>
      </c>
      <c r="U307" s="37">
        <f>S307*'Données de base'!$C$16</f>
        <v>0</v>
      </c>
      <c r="V307" s="37">
        <f>S307*'Données de base'!$C$17*M307</f>
        <v>0</v>
      </c>
      <c r="W307" s="37">
        <f>S307*'Données de base'!$C$18</f>
        <v>0</v>
      </c>
      <c r="X307" s="37">
        <f>P307/('Données de base'!$C$30/1000)</f>
        <v>0</v>
      </c>
      <c r="Y307" s="37">
        <f>U307/('Données de base'!$C$30/1000)</f>
        <v>0</v>
      </c>
      <c r="Z307" s="37">
        <f>W307/('Données de base'!$C$30/1000)</f>
        <v>0</v>
      </c>
      <c r="AA307" s="37">
        <f t="shared" si="132"/>
        <v>0</v>
      </c>
      <c r="AB307" s="37">
        <f t="shared" si="133"/>
        <v>0</v>
      </c>
      <c r="AC307" s="37">
        <f t="shared" si="134"/>
        <v>0</v>
      </c>
      <c r="AD307" s="37">
        <f t="shared" si="135"/>
        <v>0</v>
      </c>
      <c r="AE307" s="37">
        <f t="shared" si="136"/>
        <v>0</v>
      </c>
      <c r="AF307" s="37">
        <f t="shared" si="137"/>
        <v>0</v>
      </c>
      <c r="AG307" s="37">
        <f t="shared" si="138"/>
        <v>0</v>
      </c>
      <c r="AH307" s="37">
        <f t="shared" si="139"/>
        <v>0</v>
      </c>
      <c r="AI307" s="37">
        <f t="shared" si="140"/>
        <v>0</v>
      </c>
      <c r="AJ307" s="37">
        <f t="shared" si="141"/>
        <v>0</v>
      </c>
      <c r="AK307" s="37">
        <f t="shared" si="142"/>
        <v>0</v>
      </c>
      <c r="AL307" s="37">
        <f t="shared" si="143"/>
        <v>0</v>
      </c>
      <c r="AM307" s="37">
        <f t="shared" si="144"/>
        <v>0</v>
      </c>
      <c r="AN307" s="37">
        <f t="shared" si="145"/>
        <v>0</v>
      </c>
      <c r="AO307" s="37">
        <f t="shared" si="146"/>
        <v>0</v>
      </c>
      <c r="AP307" s="37">
        <f t="shared" si="147"/>
        <v>0</v>
      </c>
      <c r="AQ307" s="37">
        <f t="shared" si="148"/>
        <v>0</v>
      </c>
      <c r="AR307" s="37">
        <f t="shared" si="149"/>
        <v>0</v>
      </c>
      <c r="AS307" s="37">
        <f t="shared" si="150"/>
        <v>0</v>
      </c>
      <c r="AT307" s="37">
        <f t="shared" si="151"/>
        <v>0</v>
      </c>
      <c r="AU307" s="37">
        <f t="shared" si="152"/>
        <v>0</v>
      </c>
      <c r="AV307" s="37">
        <f t="shared" si="153"/>
        <v>0</v>
      </c>
      <c r="AW307" s="37">
        <f t="shared" si="154"/>
        <v>0</v>
      </c>
      <c r="AX307" s="37">
        <f t="shared" si="155"/>
        <v>0</v>
      </c>
      <c r="AY307" s="37">
        <f t="shared" si="156"/>
        <v>0</v>
      </c>
      <c r="AZ307" s="37">
        <f t="shared" si="157"/>
        <v>0</v>
      </c>
    </row>
    <row r="308" spans="1:52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36">
        <f>((Tableau!F308*'Données de base'!$C$29)+(Tableau!G308*'Données de base'!$C$28)+(Tableau!H308*'Données de base'!$C$27))</f>
        <v>0</v>
      </c>
      <c r="O308" s="37">
        <f>N308*'Données de base'!$C$11*I308</f>
        <v>0</v>
      </c>
      <c r="P308" s="37">
        <f>N308*'Données de base'!$C$12*J308</f>
        <v>0</v>
      </c>
      <c r="Q308" s="37">
        <f>N308*'Données de base'!$C$13*K308</f>
        <v>0</v>
      </c>
      <c r="R308" s="37">
        <f>N308*'Données de base'!$C$14*K308</f>
        <v>0</v>
      </c>
      <c r="S308" s="36">
        <f>((Tableau!F308*'Données de base'!$C$25)+(Tableau!G308*'Données de base'!$C$23)+(Tableau!H308*'Données de base'!$C$24))</f>
        <v>0</v>
      </c>
      <c r="T308" s="37">
        <f>S308*'Données de base'!$C$15*L308</f>
        <v>0</v>
      </c>
      <c r="U308" s="37">
        <f>S308*'Données de base'!$C$16</f>
        <v>0</v>
      </c>
      <c r="V308" s="37">
        <f>S308*'Données de base'!$C$17*M308</f>
        <v>0</v>
      </c>
      <c r="W308" s="37">
        <f>S308*'Données de base'!$C$18</f>
        <v>0</v>
      </c>
      <c r="X308" s="37">
        <f>P308/('Données de base'!$C$30/1000)</f>
        <v>0</v>
      </c>
      <c r="Y308" s="37">
        <f>U308/('Données de base'!$C$30/1000)</f>
        <v>0</v>
      </c>
      <c r="Z308" s="37">
        <f>W308/('Données de base'!$C$30/1000)</f>
        <v>0</v>
      </c>
      <c r="AA308" s="37">
        <f t="shared" si="132"/>
        <v>0</v>
      </c>
      <c r="AB308" s="37">
        <f t="shared" si="133"/>
        <v>0</v>
      </c>
      <c r="AC308" s="37">
        <f t="shared" si="134"/>
        <v>0</v>
      </c>
      <c r="AD308" s="37">
        <f t="shared" si="135"/>
        <v>0</v>
      </c>
      <c r="AE308" s="37">
        <f t="shared" si="136"/>
        <v>0</v>
      </c>
      <c r="AF308" s="37">
        <f t="shared" si="137"/>
        <v>0</v>
      </c>
      <c r="AG308" s="37">
        <f t="shared" si="138"/>
        <v>0</v>
      </c>
      <c r="AH308" s="37">
        <f t="shared" si="139"/>
        <v>0</v>
      </c>
      <c r="AI308" s="37">
        <f t="shared" si="140"/>
        <v>0</v>
      </c>
      <c r="AJ308" s="37">
        <f t="shared" si="141"/>
        <v>0</v>
      </c>
      <c r="AK308" s="37">
        <f t="shared" si="142"/>
        <v>0</v>
      </c>
      <c r="AL308" s="37">
        <f t="shared" si="143"/>
        <v>0</v>
      </c>
      <c r="AM308" s="37">
        <f t="shared" si="144"/>
        <v>0</v>
      </c>
      <c r="AN308" s="37">
        <f t="shared" si="145"/>
        <v>0</v>
      </c>
      <c r="AO308" s="37">
        <f t="shared" si="146"/>
        <v>0</v>
      </c>
      <c r="AP308" s="37">
        <f t="shared" si="147"/>
        <v>0</v>
      </c>
      <c r="AQ308" s="37">
        <f t="shared" si="148"/>
        <v>0</v>
      </c>
      <c r="AR308" s="37">
        <f t="shared" si="149"/>
        <v>0</v>
      </c>
      <c r="AS308" s="37">
        <f t="shared" si="150"/>
        <v>0</v>
      </c>
      <c r="AT308" s="37">
        <f t="shared" si="151"/>
        <v>0</v>
      </c>
      <c r="AU308" s="37">
        <f t="shared" si="152"/>
        <v>0</v>
      </c>
      <c r="AV308" s="37">
        <f t="shared" si="153"/>
        <v>0</v>
      </c>
      <c r="AW308" s="37">
        <f t="shared" si="154"/>
        <v>0</v>
      </c>
      <c r="AX308" s="37">
        <f t="shared" si="155"/>
        <v>0</v>
      </c>
      <c r="AY308" s="37">
        <f t="shared" si="156"/>
        <v>0</v>
      </c>
      <c r="AZ308" s="37">
        <f t="shared" si="157"/>
        <v>0</v>
      </c>
    </row>
    <row r="309" spans="1:52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36">
        <f>((Tableau!F309*'Données de base'!$C$29)+(Tableau!G309*'Données de base'!$C$28)+(Tableau!H309*'Données de base'!$C$27))</f>
        <v>0</v>
      </c>
      <c r="O309" s="37">
        <f>N309*'Données de base'!$C$11*I309</f>
        <v>0</v>
      </c>
      <c r="P309" s="37">
        <f>N309*'Données de base'!$C$12*J309</f>
        <v>0</v>
      </c>
      <c r="Q309" s="37">
        <f>N309*'Données de base'!$C$13*K309</f>
        <v>0</v>
      </c>
      <c r="R309" s="37">
        <f>N309*'Données de base'!$C$14*K309</f>
        <v>0</v>
      </c>
      <c r="S309" s="36">
        <f>((Tableau!F309*'Données de base'!$C$25)+(Tableau!G309*'Données de base'!$C$23)+(Tableau!H309*'Données de base'!$C$24))</f>
        <v>0</v>
      </c>
      <c r="T309" s="37">
        <f>S309*'Données de base'!$C$15*L309</f>
        <v>0</v>
      </c>
      <c r="U309" s="37">
        <f>S309*'Données de base'!$C$16</f>
        <v>0</v>
      </c>
      <c r="V309" s="37">
        <f>S309*'Données de base'!$C$17*M309</f>
        <v>0</v>
      </c>
      <c r="W309" s="37">
        <f>S309*'Données de base'!$C$18</f>
        <v>0</v>
      </c>
      <c r="X309" s="37">
        <f>P309/('Données de base'!$C$30/1000)</f>
        <v>0</v>
      </c>
      <c r="Y309" s="37">
        <f>U309/('Données de base'!$C$30/1000)</f>
        <v>0</v>
      </c>
      <c r="Z309" s="37">
        <f>W309/('Données de base'!$C$30/1000)</f>
        <v>0</v>
      </c>
      <c r="AA309" s="37">
        <f t="shared" si="132"/>
        <v>0</v>
      </c>
      <c r="AB309" s="37">
        <f t="shared" si="133"/>
        <v>0</v>
      </c>
      <c r="AC309" s="37">
        <f t="shared" si="134"/>
        <v>0</v>
      </c>
      <c r="AD309" s="37">
        <f t="shared" si="135"/>
        <v>0</v>
      </c>
      <c r="AE309" s="37">
        <f t="shared" si="136"/>
        <v>0</v>
      </c>
      <c r="AF309" s="37">
        <f t="shared" si="137"/>
        <v>0</v>
      </c>
      <c r="AG309" s="37">
        <f t="shared" si="138"/>
        <v>0</v>
      </c>
      <c r="AH309" s="37">
        <f t="shared" si="139"/>
        <v>0</v>
      </c>
      <c r="AI309" s="37">
        <f t="shared" si="140"/>
        <v>0</v>
      </c>
      <c r="AJ309" s="37">
        <f t="shared" si="141"/>
        <v>0</v>
      </c>
      <c r="AK309" s="37">
        <f t="shared" si="142"/>
        <v>0</v>
      </c>
      <c r="AL309" s="37">
        <f t="shared" si="143"/>
        <v>0</v>
      </c>
      <c r="AM309" s="37">
        <f t="shared" si="144"/>
        <v>0</v>
      </c>
      <c r="AN309" s="37">
        <f t="shared" si="145"/>
        <v>0</v>
      </c>
      <c r="AO309" s="37">
        <f t="shared" si="146"/>
        <v>0</v>
      </c>
      <c r="AP309" s="37">
        <f t="shared" si="147"/>
        <v>0</v>
      </c>
      <c r="AQ309" s="37">
        <f t="shared" si="148"/>
        <v>0</v>
      </c>
      <c r="AR309" s="37">
        <f t="shared" si="149"/>
        <v>0</v>
      </c>
      <c r="AS309" s="37">
        <f t="shared" si="150"/>
        <v>0</v>
      </c>
      <c r="AT309" s="37">
        <f t="shared" si="151"/>
        <v>0</v>
      </c>
      <c r="AU309" s="37">
        <f t="shared" si="152"/>
        <v>0</v>
      </c>
      <c r="AV309" s="37">
        <f t="shared" si="153"/>
        <v>0</v>
      </c>
      <c r="AW309" s="37">
        <f t="shared" si="154"/>
        <v>0</v>
      </c>
      <c r="AX309" s="37">
        <f t="shared" si="155"/>
        <v>0</v>
      </c>
      <c r="AY309" s="37">
        <f t="shared" si="156"/>
        <v>0</v>
      </c>
      <c r="AZ309" s="37">
        <f t="shared" si="157"/>
        <v>0</v>
      </c>
    </row>
    <row r="310" spans="1:52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36">
        <f>((Tableau!F310*'Données de base'!$C$29)+(Tableau!G310*'Données de base'!$C$28)+(Tableau!H310*'Données de base'!$C$27))</f>
        <v>0</v>
      </c>
      <c r="O310" s="37">
        <f>N310*'Données de base'!$C$11*I310</f>
        <v>0</v>
      </c>
      <c r="P310" s="37">
        <f>N310*'Données de base'!$C$12*J310</f>
        <v>0</v>
      </c>
      <c r="Q310" s="37">
        <f>N310*'Données de base'!$C$13*K310</f>
        <v>0</v>
      </c>
      <c r="R310" s="37">
        <f>N310*'Données de base'!$C$14*K310</f>
        <v>0</v>
      </c>
      <c r="S310" s="36">
        <f>((Tableau!F310*'Données de base'!$C$25)+(Tableau!G310*'Données de base'!$C$23)+(Tableau!H310*'Données de base'!$C$24))</f>
        <v>0</v>
      </c>
      <c r="T310" s="37">
        <f>S310*'Données de base'!$C$15*L310</f>
        <v>0</v>
      </c>
      <c r="U310" s="37">
        <f>S310*'Données de base'!$C$16</f>
        <v>0</v>
      </c>
      <c r="V310" s="37">
        <f>S310*'Données de base'!$C$17*M310</f>
        <v>0</v>
      </c>
      <c r="W310" s="37">
        <f>S310*'Données de base'!$C$18</f>
        <v>0</v>
      </c>
      <c r="X310" s="37">
        <f>P310/('Données de base'!$C$30/1000)</f>
        <v>0</v>
      </c>
      <c r="Y310" s="37">
        <f>U310/('Données de base'!$C$30/1000)</f>
        <v>0</v>
      </c>
      <c r="Z310" s="37">
        <f>W310/('Données de base'!$C$30/1000)</f>
        <v>0</v>
      </c>
      <c r="AA310" s="37">
        <f t="shared" si="132"/>
        <v>0</v>
      </c>
      <c r="AB310" s="37">
        <f t="shared" si="133"/>
        <v>0</v>
      </c>
      <c r="AC310" s="37">
        <f t="shared" si="134"/>
        <v>0</v>
      </c>
      <c r="AD310" s="37">
        <f t="shared" si="135"/>
        <v>0</v>
      </c>
      <c r="AE310" s="37">
        <f t="shared" si="136"/>
        <v>0</v>
      </c>
      <c r="AF310" s="37">
        <f t="shared" si="137"/>
        <v>0</v>
      </c>
      <c r="AG310" s="37">
        <f t="shared" si="138"/>
        <v>0</v>
      </c>
      <c r="AH310" s="37">
        <f t="shared" si="139"/>
        <v>0</v>
      </c>
      <c r="AI310" s="37">
        <f t="shared" si="140"/>
        <v>0</v>
      </c>
      <c r="AJ310" s="37">
        <f t="shared" si="141"/>
        <v>0</v>
      </c>
      <c r="AK310" s="37">
        <f t="shared" si="142"/>
        <v>0</v>
      </c>
      <c r="AL310" s="37">
        <f t="shared" si="143"/>
        <v>0</v>
      </c>
      <c r="AM310" s="37">
        <f t="shared" si="144"/>
        <v>0</v>
      </c>
      <c r="AN310" s="37">
        <f t="shared" si="145"/>
        <v>0</v>
      </c>
      <c r="AO310" s="37">
        <f t="shared" si="146"/>
        <v>0</v>
      </c>
      <c r="AP310" s="37">
        <f t="shared" si="147"/>
        <v>0</v>
      </c>
      <c r="AQ310" s="37">
        <f t="shared" si="148"/>
        <v>0</v>
      </c>
      <c r="AR310" s="37">
        <f t="shared" si="149"/>
        <v>0</v>
      </c>
      <c r="AS310" s="37">
        <f t="shared" si="150"/>
        <v>0</v>
      </c>
      <c r="AT310" s="37">
        <f t="shared" si="151"/>
        <v>0</v>
      </c>
      <c r="AU310" s="37">
        <f t="shared" si="152"/>
        <v>0</v>
      </c>
      <c r="AV310" s="37">
        <f t="shared" si="153"/>
        <v>0</v>
      </c>
      <c r="AW310" s="37">
        <f t="shared" si="154"/>
        <v>0</v>
      </c>
      <c r="AX310" s="37">
        <f t="shared" si="155"/>
        <v>0</v>
      </c>
      <c r="AY310" s="37">
        <f t="shared" si="156"/>
        <v>0</v>
      </c>
      <c r="AZ310" s="37">
        <f t="shared" si="157"/>
        <v>0</v>
      </c>
    </row>
    <row r="311" spans="1:52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36">
        <f>((Tableau!F311*'Données de base'!$C$29)+(Tableau!G311*'Données de base'!$C$28)+(Tableau!H311*'Données de base'!$C$27))</f>
        <v>0</v>
      </c>
      <c r="O311" s="37">
        <f>N311*'Données de base'!$C$11*I311</f>
        <v>0</v>
      </c>
      <c r="P311" s="37">
        <f>N311*'Données de base'!$C$12*J311</f>
        <v>0</v>
      </c>
      <c r="Q311" s="37">
        <f>N311*'Données de base'!$C$13*K311</f>
        <v>0</v>
      </c>
      <c r="R311" s="37">
        <f>N311*'Données de base'!$C$14*K311</f>
        <v>0</v>
      </c>
      <c r="S311" s="36">
        <f>((Tableau!F311*'Données de base'!$C$25)+(Tableau!G311*'Données de base'!$C$23)+(Tableau!H311*'Données de base'!$C$24))</f>
        <v>0</v>
      </c>
      <c r="T311" s="37">
        <f>S311*'Données de base'!$C$15*L311</f>
        <v>0</v>
      </c>
      <c r="U311" s="37">
        <f>S311*'Données de base'!$C$16</f>
        <v>0</v>
      </c>
      <c r="V311" s="37">
        <f>S311*'Données de base'!$C$17*M311</f>
        <v>0</v>
      </c>
      <c r="W311" s="37">
        <f>S311*'Données de base'!$C$18</f>
        <v>0</v>
      </c>
      <c r="X311" s="37">
        <f>P311/('Données de base'!$C$30/1000)</f>
        <v>0</v>
      </c>
      <c r="Y311" s="37">
        <f>U311/('Données de base'!$C$30/1000)</f>
        <v>0</v>
      </c>
      <c r="Z311" s="37">
        <f>W311/('Données de base'!$C$30/1000)</f>
        <v>0</v>
      </c>
      <c r="AA311" s="37">
        <f t="shared" si="132"/>
        <v>0</v>
      </c>
      <c r="AB311" s="37">
        <f t="shared" si="133"/>
        <v>0</v>
      </c>
      <c r="AC311" s="37">
        <f t="shared" si="134"/>
        <v>0</v>
      </c>
      <c r="AD311" s="37">
        <f t="shared" si="135"/>
        <v>0</v>
      </c>
      <c r="AE311" s="37">
        <f t="shared" si="136"/>
        <v>0</v>
      </c>
      <c r="AF311" s="37">
        <f t="shared" si="137"/>
        <v>0</v>
      </c>
      <c r="AG311" s="37">
        <f t="shared" si="138"/>
        <v>0</v>
      </c>
      <c r="AH311" s="37">
        <f t="shared" si="139"/>
        <v>0</v>
      </c>
      <c r="AI311" s="37">
        <f t="shared" si="140"/>
        <v>0</v>
      </c>
      <c r="AJ311" s="37">
        <f t="shared" si="141"/>
        <v>0</v>
      </c>
      <c r="AK311" s="37">
        <f t="shared" si="142"/>
        <v>0</v>
      </c>
      <c r="AL311" s="37">
        <f t="shared" si="143"/>
        <v>0</v>
      </c>
      <c r="AM311" s="37">
        <f t="shared" si="144"/>
        <v>0</v>
      </c>
      <c r="AN311" s="37">
        <f t="shared" si="145"/>
        <v>0</v>
      </c>
      <c r="AO311" s="37">
        <f t="shared" si="146"/>
        <v>0</v>
      </c>
      <c r="AP311" s="37">
        <f t="shared" si="147"/>
        <v>0</v>
      </c>
      <c r="AQ311" s="37">
        <f t="shared" si="148"/>
        <v>0</v>
      </c>
      <c r="AR311" s="37">
        <f t="shared" si="149"/>
        <v>0</v>
      </c>
      <c r="AS311" s="37">
        <f t="shared" si="150"/>
        <v>0</v>
      </c>
      <c r="AT311" s="37">
        <f t="shared" si="151"/>
        <v>0</v>
      </c>
      <c r="AU311" s="37">
        <f t="shared" si="152"/>
        <v>0</v>
      </c>
      <c r="AV311" s="37">
        <f t="shared" si="153"/>
        <v>0</v>
      </c>
      <c r="AW311" s="37">
        <f t="shared" si="154"/>
        <v>0</v>
      </c>
      <c r="AX311" s="37">
        <f t="shared" si="155"/>
        <v>0</v>
      </c>
      <c r="AY311" s="37">
        <f t="shared" si="156"/>
        <v>0</v>
      </c>
      <c r="AZ311" s="37">
        <f t="shared" si="157"/>
        <v>0</v>
      </c>
    </row>
    <row r="312" spans="1:52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36">
        <f>((Tableau!F312*'Données de base'!$C$29)+(Tableau!G312*'Données de base'!$C$28)+(Tableau!H312*'Données de base'!$C$27))</f>
        <v>0</v>
      </c>
      <c r="O312" s="37">
        <f>N312*'Données de base'!$C$11*I312</f>
        <v>0</v>
      </c>
      <c r="P312" s="37">
        <f>N312*'Données de base'!$C$12*J312</f>
        <v>0</v>
      </c>
      <c r="Q312" s="37">
        <f>N312*'Données de base'!$C$13*K312</f>
        <v>0</v>
      </c>
      <c r="R312" s="37">
        <f>N312*'Données de base'!$C$14*K312</f>
        <v>0</v>
      </c>
      <c r="S312" s="36">
        <f>((Tableau!F312*'Données de base'!$C$25)+(Tableau!G312*'Données de base'!$C$23)+(Tableau!H312*'Données de base'!$C$24))</f>
        <v>0</v>
      </c>
      <c r="T312" s="37">
        <f>S312*'Données de base'!$C$15*L312</f>
        <v>0</v>
      </c>
      <c r="U312" s="37">
        <f>S312*'Données de base'!$C$16</f>
        <v>0</v>
      </c>
      <c r="V312" s="37">
        <f>S312*'Données de base'!$C$17*M312</f>
        <v>0</v>
      </c>
      <c r="W312" s="37">
        <f>S312*'Données de base'!$C$18</f>
        <v>0</v>
      </c>
      <c r="X312" s="37">
        <f>P312/('Données de base'!$C$30/1000)</f>
        <v>0</v>
      </c>
      <c r="Y312" s="37">
        <f>U312/('Données de base'!$C$30/1000)</f>
        <v>0</v>
      </c>
      <c r="Z312" s="37">
        <f>W312/('Données de base'!$C$30/1000)</f>
        <v>0</v>
      </c>
      <c r="AA312" s="37">
        <f t="shared" si="132"/>
        <v>0</v>
      </c>
      <c r="AB312" s="37">
        <f t="shared" si="133"/>
        <v>0</v>
      </c>
      <c r="AC312" s="37">
        <f t="shared" si="134"/>
        <v>0</v>
      </c>
      <c r="AD312" s="37">
        <f t="shared" si="135"/>
        <v>0</v>
      </c>
      <c r="AE312" s="37">
        <f t="shared" si="136"/>
        <v>0</v>
      </c>
      <c r="AF312" s="37">
        <f t="shared" si="137"/>
        <v>0</v>
      </c>
      <c r="AG312" s="37">
        <f t="shared" si="138"/>
        <v>0</v>
      </c>
      <c r="AH312" s="37">
        <f t="shared" si="139"/>
        <v>0</v>
      </c>
      <c r="AI312" s="37">
        <f t="shared" si="140"/>
        <v>0</v>
      </c>
      <c r="AJ312" s="37">
        <f t="shared" si="141"/>
        <v>0</v>
      </c>
      <c r="AK312" s="37">
        <f t="shared" si="142"/>
        <v>0</v>
      </c>
      <c r="AL312" s="37">
        <f t="shared" si="143"/>
        <v>0</v>
      </c>
      <c r="AM312" s="37">
        <f t="shared" si="144"/>
        <v>0</v>
      </c>
      <c r="AN312" s="37">
        <f t="shared" si="145"/>
        <v>0</v>
      </c>
      <c r="AO312" s="37">
        <f t="shared" si="146"/>
        <v>0</v>
      </c>
      <c r="AP312" s="37">
        <f t="shared" si="147"/>
        <v>0</v>
      </c>
      <c r="AQ312" s="37">
        <f t="shared" si="148"/>
        <v>0</v>
      </c>
      <c r="AR312" s="37">
        <f t="shared" si="149"/>
        <v>0</v>
      </c>
      <c r="AS312" s="37">
        <f t="shared" si="150"/>
        <v>0</v>
      </c>
      <c r="AT312" s="37">
        <f t="shared" si="151"/>
        <v>0</v>
      </c>
      <c r="AU312" s="37">
        <f t="shared" si="152"/>
        <v>0</v>
      </c>
      <c r="AV312" s="37">
        <f t="shared" si="153"/>
        <v>0</v>
      </c>
      <c r="AW312" s="37">
        <f t="shared" si="154"/>
        <v>0</v>
      </c>
      <c r="AX312" s="37">
        <f t="shared" si="155"/>
        <v>0</v>
      </c>
      <c r="AY312" s="37">
        <f t="shared" si="156"/>
        <v>0</v>
      </c>
      <c r="AZ312" s="37">
        <f t="shared" si="157"/>
        <v>0</v>
      </c>
    </row>
    <row r="313" spans="1:52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36">
        <f>((Tableau!F313*'Données de base'!$C$29)+(Tableau!G313*'Données de base'!$C$28)+(Tableau!H313*'Données de base'!$C$27))</f>
        <v>0</v>
      </c>
      <c r="O313" s="37">
        <f>N313*'Données de base'!$C$11*I313</f>
        <v>0</v>
      </c>
      <c r="P313" s="37">
        <f>N313*'Données de base'!$C$12*J313</f>
        <v>0</v>
      </c>
      <c r="Q313" s="37">
        <f>N313*'Données de base'!$C$13*K313</f>
        <v>0</v>
      </c>
      <c r="R313" s="37">
        <f>N313*'Données de base'!$C$14*K313</f>
        <v>0</v>
      </c>
      <c r="S313" s="36">
        <f>((Tableau!F313*'Données de base'!$C$25)+(Tableau!G313*'Données de base'!$C$23)+(Tableau!H313*'Données de base'!$C$24))</f>
        <v>0</v>
      </c>
      <c r="T313" s="37">
        <f>S313*'Données de base'!$C$15*L313</f>
        <v>0</v>
      </c>
      <c r="U313" s="37">
        <f>S313*'Données de base'!$C$16</f>
        <v>0</v>
      </c>
      <c r="V313" s="37">
        <f>S313*'Données de base'!$C$17*M313</f>
        <v>0</v>
      </c>
      <c r="W313" s="37">
        <f>S313*'Données de base'!$C$18</f>
        <v>0</v>
      </c>
      <c r="X313" s="37">
        <f>P313/('Données de base'!$C$30/1000)</f>
        <v>0</v>
      </c>
      <c r="Y313" s="37">
        <f>U313/('Données de base'!$C$30/1000)</f>
        <v>0</v>
      </c>
      <c r="Z313" s="37">
        <f>W313/('Données de base'!$C$30/1000)</f>
        <v>0</v>
      </c>
      <c r="AA313" s="37">
        <f t="shared" si="132"/>
        <v>0</v>
      </c>
      <c r="AB313" s="37">
        <f t="shared" si="133"/>
        <v>0</v>
      </c>
      <c r="AC313" s="37">
        <f t="shared" si="134"/>
        <v>0</v>
      </c>
      <c r="AD313" s="37">
        <f t="shared" si="135"/>
        <v>0</v>
      </c>
      <c r="AE313" s="37">
        <f t="shared" si="136"/>
        <v>0</v>
      </c>
      <c r="AF313" s="37">
        <f t="shared" si="137"/>
        <v>0</v>
      </c>
      <c r="AG313" s="37">
        <f t="shared" si="138"/>
        <v>0</v>
      </c>
      <c r="AH313" s="37">
        <f t="shared" si="139"/>
        <v>0</v>
      </c>
      <c r="AI313" s="37">
        <f t="shared" si="140"/>
        <v>0</v>
      </c>
      <c r="AJ313" s="37">
        <f t="shared" si="141"/>
        <v>0</v>
      </c>
      <c r="AK313" s="37">
        <f t="shared" si="142"/>
        <v>0</v>
      </c>
      <c r="AL313" s="37">
        <f t="shared" si="143"/>
        <v>0</v>
      </c>
      <c r="AM313" s="37">
        <f t="shared" si="144"/>
        <v>0</v>
      </c>
      <c r="AN313" s="37">
        <f t="shared" si="145"/>
        <v>0</v>
      </c>
      <c r="AO313" s="37">
        <f t="shared" si="146"/>
        <v>0</v>
      </c>
      <c r="AP313" s="37">
        <f t="shared" si="147"/>
        <v>0</v>
      </c>
      <c r="AQ313" s="37">
        <f t="shared" si="148"/>
        <v>0</v>
      </c>
      <c r="AR313" s="37">
        <f t="shared" si="149"/>
        <v>0</v>
      </c>
      <c r="AS313" s="37">
        <f t="shared" si="150"/>
        <v>0</v>
      </c>
      <c r="AT313" s="37">
        <f t="shared" si="151"/>
        <v>0</v>
      </c>
      <c r="AU313" s="37">
        <f t="shared" si="152"/>
        <v>0</v>
      </c>
      <c r="AV313" s="37">
        <f t="shared" si="153"/>
        <v>0</v>
      </c>
      <c r="AW313" s="37">
        <f t="shared" si="154"/>
        <v>0</v>
      </c>
      <c r="AX313" s="37">
        <f t="shared" si="155"/>
        <v>0</v>
      </c>
      <c r="AY313" s="37">
        <f t="shared" si="156"/>
        <v>0</v>
      </c>
      <c r="AZ313" s="37">
        <f t="shared" si="157"/>
        <v>0</v>
      </c>
    </row>
    <row r="314" spans="1:52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36">
        <f>((Tableau!F314*'Données de base'!$C$29)+(Tableau!G314*'Données de base'!$C$28)+(Tableau!H314*'Données de base'!$C$27))</f>
        <v>0</v>
      </c>
      <c r="O314" s="37">
        <f>N314*'Données de base'!$C$11*I314</f>
        <v>0</v>
      </c>
      <c r="P314" s="37">
        <f>N314*'Données de base'!$C$12*J314</f>
        <v>0</v>
      </c>
      <c r="Q314" s="37">
        <f>N314*'Données de base'!$C$13*K314</f>
        <v>0</v>
      </c>
      <c r="R314" s="37">
        <f>N314*'Données de base'!$C$14*K314</f>
        <v>0</v>
      </c>
      <c r="S314" s="36">
        <f>((Tableau!F314*'Données de base'!$C$25)+(Tableau!G314*'Données de base'!$C$23)+(Tableau!H314*'Données de base'!$C$24))</f>
        <v>0</v>
      </c>
      <c r="T314" s="37">
        <f>S314*'Données de base'!$C$15*L314</f>
        <v>0</v>
      </c>
      <c r="U314" s="37">
        <f>S314*'Données de base'!$C$16</f>
        <v>0</v>
      </c>
      <c r="V314" s="37">
        <f>S314*'Données de base'!$C$17*M314</f>
        <v>0</v>
      </c>
      <c r="W314" s="37">
        <f>S314*'Données de base'!$C$18</f>
        <v>0</v>
      </c>
      <c r="X314" s="37">
        <f>P314/('Données de base'!$C$30/1000)</f>
        <v>0</v>
      </c>
      <c r="Y314" s="37">
        <f>U314/('Données de base'!$C$30/1000)</f>
        <v>0</v>
      </c>
      <c r="Z314" s="37">
        <f>W314/('Données de base'!$C$30/1000)</f>
        <v>0</v>
      </c>
      <c r="AA314" s="37">
        <f t="shared" si="132"/>
        <v>0</v>
      </c>
      <c r="AB314" s="37">
        <f t="shared" si="133"/>
        <v>0</v>
      </c>
      <c r="AC314" s="37">
        <f t="shared" si="134"/>
        <v>0</v>
      </c>
      <c r="AD314" s="37">
        <f t="shared" si="135"/>
        <v>0</v>
      </c>
      <c r="AE314" s="37">
        <f t="shared" si="136"/>
        <v>0</v>
      </c>
      <c r="AF314" s="37">
        <f t="shared" si="137"/>
        <v>0</v>
      </c>
      <c r="AG314" s="37">
        <f t="shared" si="138"/>
        <v>0</v>
      </c>
      <c r="AH314" s="37">
        <f t="shared" si="139"/>
        <v>0</v>
      </c>
      <c r="AI314" s="37">
        <f t="shared" si="140"/>
        <v>0</v>
      </c>
      <c r="AJ314" s="37">
        <f t="shared" si="141"/>
        <v>0</v>
      </c>
      <c r="AK314" s="37">
        <f t="shared" si="142"/>
        <v>0</v>
      </c>
      <c r="AL314" s="37">
        <f t="shared" si="143"/>
        <v>0</v>
      </c>
      <c r="AM314" s="37">
        <f t="shared" si="144"/>
        <v>0</v>
      </c>
      <c r="AN314" s="37">
        <f t="shared" si="145"/>
        <v>0</v>
      </c>
      <c r="AO314" s="37">
        <f t="shared" si="146"/>
        <v>0</v>
      </c>
      <c r="AP314" s="37">
        <f t="shared" si="147"/>
        <v>0</v>
      </c>
      <c r="AQ314" s="37">
        <f t="shared" si="148"/>
        <v>0</v>
      </c>
      <c r="AR314" s="37">
        <f t="shared" si="149"/>
        <v>0</v>
      </c>
      <c r="AS314" s="37">
        <f t="shared" si="150"/>
        <v>0</v>
      </c>
      <c r="AT314" s="37">
        <f t="shared" si="151"/>
        <v>0</v>
      </c>
      <c r="AU314" s="37">
        <f t="shared" si="152"/>
        <v>0</v>
      </c>
      <c r="AV314" s="37">
        <f t="shared" si="153"/>
        <v>0</v>
      </c>
      <c r="AW314" s="37">
        <f t="shared" si="154"/>
        <v>0</v>
      </c>
      <c r="AX314" s="37">
        <f t="shared" si="155"/>
        <v>0</v>
      </c>
      <c r="AY314" s="37">
        <f t="shared" si="156"/>
        <v>0</v>
      </c>
      <c r="AZ314" s="37">
        <f t="shared" si="157"/>
        <v>0</v>
      </c>
    </row>
    <row r="315" spans="1:52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36">
        <f>((Tableau!F315*'Données de base'!$C$29)+(Tableau!G315*'Données de base'!$C$28)+(Tableau!H315*'Données de base'!$C$27))</f>
        <v>0</v>
      </c>
      <c r="O315" s="37">
        <f>N315*'Données de base'!$C$11*I315</f>
        <v>0</v>
      </c>
      <c r="P315" s="37">
        <f>N315*'Données de base'!$C$12*J315</f>
        <v>0</v>
      </c>
      <c r="Q315" s="37">
        <f>N315*'Données de base'!$C$13*K315</f>
        <v>0</v>
      </c>
      <c r="R315" s="37">
        <f>N315*'Données de base'!$C$14*K315</f>
        <v>0</v>
      </c>
      <c r="S315" s="36">
        <f>((Tableau!F315*'Données de base'!$C$25)+(Tableau!G315*'Données de base'!$C$23)+(Tableau!H315*'Données de base'!$C$24))</f>
        <v>0</v>
      </c>
      <c r="T315" s="37">
        <f>S315*'Données de base'!$C$15*L315</f>
        <v>0</v>
      </c>
      <c r="U315" s="37">
        <f>S315*'Données de base'!$C$16</f>
        <v>0</v>
      </c>
      <c r="V315" s="37">
        <f>S315*'Données de base'!$C$17*M315</f>
        <v>0</v>
      </c>
      <c r="W315" s="37">
        <f>S315*'Données de base'!$C$18</f>
        <v>0</v>
      </c>
      <c r="X315" s="37">
        <f>P315/('Données de base'!$C$30/1000)</f>
        <v>0</v>
      </c>
      <c r="Y315" s="37">
        <f>U315/('Données de base'!$C$30/1000)</f>
        <v>0</v>
      </c>
      <c r="Z315" s="37">
        <f>W315/('Données de base'!$C$30/1000)</f>
        <v>0</v>
      </c>
      <c r="AA315" s="37">
        <f t="shared" si="132"/>
        <v>0</v>
      </c>
      <c r="AB315" s="37">
        <f t="shared" si="133"/>
        <v>0</v>
      </c>
      <c r="AC315" s="37">
        <f t="shared" si="134"/>
        <v>0</v>
      </c>
      <c r="AD315" s="37">
        <f t="shared" si="135"/>
        <v>0</v>
      </c>
      <c r="AE315" s="37">
        <f t="shared" si="136"/>
        <v>0</v>
      </c>
      <c r="AF315" s="37">
        <f t="shared" si="137"/>
        <v>0</v>
      </c>
      <c r="AG315" s="37">
        <f t="shared" si="138"/>
        <v>0</v>
      </c>
      <c r="AH315" s="37">
        <f t="shared" si="139"/>
        <v>0</v>
      </c>
      <c r="AI315" s="37">
        <f t="shared" si="140"/>
        <v>0</v>
      </c>
      <c r="AJ315" s="37">
        <f t="shared" si="141"/>
        <v>0</v>
      </c>
      <c r="AK315" s="37">
        <f t="shared" si="142"/>
        <v>0</v>
      </c>
      <c r="AL315" s="37">
        <f t="shared" si="143"/>
        <v>0</v>
      </c>
      <c r="AM315" s="37">
        <f t="shared" si="144"/>
        <v>0</v>
      </c>
      <c r="AN315" s="37">
        <f t="shared" si="145"/>
        <v>0</v>
      </c>
      <c r="AO315" s="37">
        <f t="shared" si="146"/>
        <v>0</v>
      </c>
      <c r="AP315" s="37">
        <f t="shared" si="147"/>
        <v>0</v>
      </c>
      <c r="AQ315" s="37">
        <f t="shared" si="148"/>
        <v>0</v>
      </c>
      <c r="AR315" s="37">
        <f t="shared" si="149"/>
        <v>0</v>
      </c>
      <c r="AS315" s="37">
        <f t="shared" si="150"/>
        <v>0</v>
      </c>
      <c r="AT315" s="37">
        <f t="shared" si="151"/>
        <v>0</v>
      </c>
      <c r="AU315" s="37">
        <f t="shared" si="152"/>
        <v>0</v>
      </c>
      <c r="AV315" s="37">
        <f t="shared" si="153"/>
        <v>0</v>
      </c>
      <c r="AW315" s="37">
        <f t="shared" si="154"/>
        <v>0</v>
      </c>
      <c r="AX315" s="37">
        <f t="shared" si="155"/>
        <v>0</v>
      </c>
      <c r="AY315" s="37">
        <f t="shared" si="156"/>
        <v>0</v>
      </c>
      <c r="AZ315" s="37">
        <f t="shared" si="157"/>
        <v>0</v>
      </c>
    </row>
    <row r="316" spans="1:52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36">
        <f>((Tableau!F316*'Données de base'!$C$29)+(Tableau!G316*'Données de base'!$C$28)+(Tableau!H316*'Données de base'!$C$27))</f>
        <v>0</v>
      </c>
      <c r="O316" s="37">
        <f>N316*'Données de base'!$C$11*I316</f>
        <v>0</v>
      </c>
      <c r="P316" s="37">
        <f>N316*'Données de base'!$C$12*J316</f>
        <v>0</v>
      </c>
      <c r="Q316" s="37">
        <f>N316*'Données de base'!$C$13*K316</f>
        <v>0</v>
      </c>
      <c r="R316" s="37">
        <f>N316*'Données de base'!$C$14*K316</f>
        <v>0</v>
      </c>
      <c r="S316" s="36">
        <f>((Tableau!F316*'Données de base'!$C$25)+(Tableau!G316*'Données de base'!$C$23)+(Tableau!H316*'Données de base'!$C$24))</f>
        <v>0</v>
      </c>
      <c r="T316" s="37">
        <f>S316*'Données de base'!$C$15*L316</f>
        <v>0</v>
      </c>
      <c r="U316" s="37">
        <f>S316*'Données de base'!$C$16</f>
        <v>0</v>
      </c>
      <c r="V316" s="37">
        <f>S316*'Données de base'!$C$17*M316</f>
        <v>0</v>
      </c>
      <c r="W316" s="37">
        <f>S316*'Données de base'!$C$18</f>
        <v>0</v>
      </c>
      <c r="X316" s="37">
        <f>P316/('Données de base'!$C$30/1000)</f>
        <v>0</v>
      </c>
      <c r="Y316" s="37">
        <f>U316/('Données de base'!$C$30/1000)</f>
        <v>0</v>
      </c>
      <c r="Z316" s="37">
        <f>W316/('Données de base'!$C$30/1000)</f>
        <v>0</v>
      </c>
      <c r="AA316" s="37">
        <f t="shared" si="132"/>
        <v>0</v>
      </c>
      <c r="AB316" s="37">
        <f t="shared" si="133"/>
        <v>0</v>
      </c>
      <c r="AC316" s="37">
        <f t="shared" si="134"/>
        <v>0</v>
      </c>
      <c r="AD316" s="37">
        <f t="shared" si="135"/>
        <v>0</v>
      </c>
      <c r="AE316" s="37">
        <f t="shared" si="136"/>
        <v>0</v>
      </c>
      <c r="AF316" s="37">
        <f t="shared" si="137"/>
        <v>0</v>
      </c>
      <c r="AG316" s="37">
        <f t="shared" si="138"/>
        <v>0</v>
      </c>
      <c r="AH316" s="37">
        <f t="shared" si="139"/>
        <v>0</v>
      </c>
      <c r="AI316" s="37">
        <f t="shared" si="140"/>
        <v>0</v>
      </c>
      <c r="AJ316" s="37">
        <f t="shared" si="141"/>
        <v>0</v>
      </c>
      <c r="AK316" s="37">
        <f t="shared" si="142"/>
        <v>0</v>
      </c>
      <c r="AL316" s="37">
        <f t="shared" si="143"/>
        <v>0</v>
      </c>
      <c r="AM316" s="37">
        <f t="shared" si="144"/>
        <v>0</v>
      </c>
      <c r="AN316" s="37">
        <f t="shared" si="145"/>
        <v>0</v>
      </c>
      <c r="AO316" s="37">
        <f t="shared" si="146"/>
        <v>0</v>
      </c>
      <c r="AP316" s="37">
        <f t="shared" si="147"/>
        <v>0</v>
      </c>
      <c r="AQ316" s="37">
        <f t="shared" si="148"/>
        <v>0</v>
      </c>
      <c r="AR316" s="37">
        <f t="shared" si="149"/>
        <v>0</v>
      </c>
      <c r="AS316" s="37">
        <f t="shared" si="150"/>
        <v>0</v>
      </c>
      <c r="AT316" s="37">
        <f t="shared" si="151"/>
        <v>0</v>
      </c>
      <c r="AU316" s="37">
        <f t="shared" si="152"/>
        <v>0</v>
      </c>
      <c r="AV316" s="37">
        <f t="shared" si="153"/>
        <v>0</v>
      </c>
      <c r="AW316" s="37">
        <f t="shared" si="154"/>
        <v>0</v>
      </c>
      <c r="AX316" s="37">
        <f t="shared" si="155"/>
        <v>0</v>
      </c>
      <c r="AY316" s="37">
        <f t="shared" si="156"/>
        <v>0</v>
      </c>
      <c r="AZ316" s="37">
        <f t="shared" si="157"/>
        <v>0</v>
      </c>
    </row>
    <row r="317" spans="1:52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36">
        <f>((Tableau!F317*'Données de base'!$C$29)+(Tableau!G317*'Données de base'!$C$28)+(Tableau!H317*'Données de base'!$C$27))</f>
        <v>0</v>
      </c>
      <c r="O317" s="37">
        <f>N317*'Données de base'!$C$11*I317</f>
        <v>0</v>
      </c>
      <c r="P317" s="37">
        <f>N317*'Données de base'!$C$12*J317</f>
        <v>0</v>
      </c>
      <c r="Q317" s="37">
        <f>N317*'Données de base'!$C$13*K317</f>
        <v>0</v>
      </c>
      <c r="R317" s="37">
        <f>N317*'Données de base'!$C$14*K317</f>
        <v>0</v>
      </c>
      <c r="S317" s="36">
        <f>((Tableau!F317*'Données de base'!$C$25)+(Tableau!G317*'Données de base'!$C$23)+(Tableau!H317*'Données de base'!$C$24))</f>
        <v>0</v>
      </c>
      <c r="T317" s="37">
        <f>S317*'Données de base'!$C$15*L317</f>
        <v>0</v>
      </c>
      <c r="U317" s="37">
        <f>S317*'Données de base'!$C$16</f>
        <v>0</v>
      </c>
      <c r="V317" s="37">
        <f>S317*'Données de base'!$C$17*M317</f>
        <v>0</v>
      </c>
      <c r="W317" s="37">
        <f>S317*'Données de base'!$C$18</f>
        <v>0</v>
      </c>
      <c r="X317" s="37">
        <f>P317/('Données de base'!$C$30/1000)</f>
        <v>0</v>
      </c>
      <c r="Y317" s="37">
        <f>U317/('Données de base'!$C$30/1000)</f>
        <v>0</v>
      </c>
      <c r="Z317" s="37">
        <f>W317/('Données de base'!$C$30/1000)</f>
        <v>0</v>
      </c>
      <c r="AA317" s="37">
        <f t="shared" si="132"/>
        <v>0</v>
      </c>
      <c r="AB317" s="37">
        <f t="shared" si="133"/>
        <v>0</v>
      </c>
      <c r="AC317" s="37">
        <f t="shared" si="134"/>
        <v>0</v>
      </c>
      <c r="AD317" s="37">
        <f t="shared" si="135"/>
        <v>0</v>
      </c>
      <c r="AE317" s="37">
        <f t="shared" si="136"/>
        <v>0</v>
      </c>
      <c r="AF317" s="37">
        <f t="shared" si="137"/>
        <v>0</v>
      </c>
      <c r="AG317" s="37">
        <f t="shared" si="138"/>
        <v>0</v>
      </c>
      <c r="AH317" s="37">
        <f t="shared" si="139"/>
        <v>0</v>
      </c>
      <c r="AI317" s="37">
        <f t="shared" si="140"/>
        <v>0</v>
      </c>
      <c r="AJ317" s="37">
        <f t="shared" si="141"/>
        <v>0</v>
      </c>
      <c r="AK317" s="37">
        <f t="shared" si="142"/>
        <v>0</v>
      </c>
      <c r="AL317" s="37">
        <f t="shared" si="143"/>
        <v>0</v>
      </c>
      <c r="AM317" s="37">
        <f t="shared" si="144"/>
        <v>0</v>
      </c>
      <c r="AN317" s="37">
        <f t="shared" si="145"/>
        <v>0</v>
      </c>
      <c r="AO317" s="37">
        <f t="shared" si="146"/>
        <v>0</v>
      </c>
      <c r="AP317" s="37">
        <f t="shared" si="147"/>
        <v>0</v>
      </c>
      <c r="AQ317" s="37">
        <f t="shared" si="148"/>
        <v>0</v>
      </c>
      <c r="AR317" s="37">
        <f t="shared" si="149"/>
        <v>0</v>
      </c>
      <c r="AS317" s="37">
        <f t="shared" si="150"/>
        <v>0</v>
      </c>
      <c r="AT317" s="37">
        <f t="shared" si="151"/>
        <v>0</v>
      </c>
      <c r="AU317" s="37">
        <f t="shared" si="152"/>
        <v>0</v>
      </c>
      <c r="AV317" s="37">
        <f t="shared" si="153"/>
        <v>0</v>
      </c>
      <c r="AW317" s="37">
        <f t="shared" si="154"/>
        <v>0</v>
      </c>
      <c r="AX317" s="37">
        <f t="shared" si="155"/>
        <v>0</v>
      </c>
      <c r="AY317" s="37">
        <f t="shared" si="156"/>
        <v>0</v>
      </c>
      <c r="AZ317" s="37">
        <f t="shared" si="157"/>
        <v>0</v>
      </c>
    </row>
    <row r="318" spans="1:52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36">
        <f>((Tableau!F318*'Données de base'!$C$29)+(Tableau!G318*'Données de base'!$C$28)+(Tableau!H318*'Données de base'!$C$27))</f>
        <v>0</v>
      </c>
      <c r="O318" s="37">
        <f>N318*'Données de base'!$C$11*I318</f>
        <v>0</v>
      </c>
      <c r="P318" s="37">
        <f>N318*'Données de base'!$C$12*J318</f>
        <v>0</v>
      </c>
      <c r="Q318" s="37">
        <f>N318*'Données de base'!$C$13*K318</f>
        <v>0</v>
      </c>
      <c r="R318" s="37">
        <f>N318*'Données de base'!$C$14*K318</f>
        <v>0</v>
      </c>
      <c r="S318" s="36">
        <f>((Tableau!F318*'Données de base'!$C$25)+(Tableau!G318*'Données de base'!$C$23)+(Tableau!H318*'Données de base'!$C$24))</f>
        <v>0</v>
      </c>
      <c r="T318" s="37">
        <f>S318*'Données de base'!$C$15*L318</f>
        <v>0</v>
      </c>
      <c r="U318" s="37">
        <f>S318*'Données de base'!$C$16</f>
        <v>0</v>
      </c>
      <c r="V318" s="37">
        <f>S318*'Données de base'!$C$17*M318</f>
        <v>0</v>
      </c>
      <c r="W318" s="37">
        <f>S318*'Données de base'!$C$18</f>
        <v>0</v>
      </c>
      <c r="X318" s="37">
        <f>P318/('Données de base'!$C$30/1000)</f>
        <v>0</v>
      </c>
      <c r="Y318" s="37">
        <f>U318/('Données de base'!$C$30/1000)</f>
        <v>0</v>
      </c>
      <c r="Z318" s="37">
        <f>W318/('Données de base'!$C$30/1000)</f>
        <v>0</v>
      </c>
      <c r="AA318" s="37">
        <f t="shared" si="132"/>
        <v>0</v>
      </c>
      <c r="AB318" s="37">
        <f t="shared" si="133"/>
        <v>0</v>
      </c>
      <c r="AC318" s="37">
        <f t="shared" si="134"/>
        <v>0</v>
      </c>
      <c r="AD318" s="37">
        <f t="shared" si="135"/>
        <v>0</v>
      </c>
      <c r="AE318" s="37">
        <f t="shared" si="136"/>
        <v>0</v>
      </c>
      <c r="AF318" s="37">
        <f t="shared" si="137"/>
        <v>0</v>
      </c>
      <c r="AG318" s="37">
        <f t="shared" si="138"/>
        <v>0</v>
      </c>
      <c r="AH318" s="37">
        <f t="shared" si="139"/>
        <v>0</v>
      </c>
      <c r="AI318" s="37">
        <f t="shared" si="140"/>
        <v>0</v>
      </c>
      <c r="AJ318" s="37">
        <f t="shared" si="141"/>
        <v>0</v>
      </c>
      <c r="AK318" s="37">
        <f t="shared" si="142"/>
        <v>0</v>
      </c>
      <c r="AL318" s="37">
        <f t="shared" si="143"/>
        <v>0</v>
      </c>
      <c r="AM318" s="37">
        <f t="shared" si="144"/>
        <v>0</v>
      </c>
      <c r="AN318" s="37">
        <f t="shared" si="145"/>
        <v>0</v>
      </c>
      <c r="AO318" s="37">
        <f t="shared" si="146"/>
        <v>0</v>
      </c>
      <c r="AP318" s="37">
        <f t="shared" si="147"/>
        <v>0</v>
      </c>
      <c r="AQ318" s="37">
        <f t="shared" si="148"/>
        <v>0</v>
      </c>
      <c r="AR318" s="37">
        <f t="shared" si="149"/>
        <v>0</v>
      </c>
      <c r="AS318" s="37">
        <f t="shared" si="150"/>
        <v>0</v>
      </c>
      <c r="AT318" s="37">
        <f t="shared" si="151"/>
        <v>0</v>
      </c>
      <c r="AU318" s="37">
        <f t="shared" si="152"/>
        <v>0</v>
      </c>
      <c r="AV318" s="37">
        <f t="shared" si="153"/>
        <v>0</v>
      </c>
      <c r="AW318" s="37">
        <f t="shared" si="154"/>
        <v>0</v>
      </c>
      <c r="AX318" s="37">
        <f t="shared" si="155"/>
        <v>0</v>
      </c>
      <c r="AY318" s="37">
        <f t="shared" si="156"/>
        <v>0</v>
      </c>
      <c r="AZ318" s="37">
        <f t="shared" si="157"/>
        <v>0</v>
      </c>
    </row>
    <row r="319" spans="1:52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36">
        <f>((Tableau!F319*'Données de base'!$C$29)+(Tableau!G319*'Données de base'!$C$28)+(Tableau!H319*'Données de base'!$C$27))</f>
        <v>0</v>
      </c>
      <c r="O319" s="37">
        <f>N319*'Données de base'!$C$11*I319</f>
        <v>0</v>
      </c>
      <c r="P319" s="37">
        <f>N319*'Données de base'!$C$12*J319</f>
        <v>0</v>
      </c>
      <c r="Q319" s="37">
        <f>N319*'Données de base'!$C$13*K319</f>
        <v>0</v>
      </c>
      <c r="R319" s="37">
        <f>N319*'Données de base'!$C$14*K319</f>
        <v>0</v>
      </c>
      <c r="S319" s="36">
        <f>((Tableau!F319*'Données de base'!$C$25)+(Tableau!G319*'Données de base'!$C$23)+(Tableau!H319*'Données de base'!$C$24))</f>
        <v>0</v>
      </c>
      <c r="T319" s="37">
        <f>S319*'Données de base'!$C$15*L319</f>
        <v>0</v>
      </c>
      <c r="U319" s="37">
        <f>S319*'Données de base'!$C$16</f>
        <v>0</v>
      </c>
      <c r="V319" s="37">
        <f>S319*'Données de base'!$C$17*M319</f>
        <v>0</v>
      </c>
      <c r="W319" s="37">
        <f>S319*'Données de base'!$C$18</f>
        <v>0</v>
      </c>
      <c r="X319" s="37">
        <f>P319/('Données de base'!$C$30/1000)</f>
        <v>0</v>
      </c>
      <c r="Y319" s="37">
        <f>U319/('Données de base'!$C$30/1000)</f>
        <v>0</v>
      </c>
      <c r="Z319" s="37">
        <f>W319/('Données de base'!$C$30/1000)</f>
        <v>0</v>
      </c>
      <c r="AA319" s="37">
        <f t="shared" si="132"/>
        <v>0</v>
      </c>
      <c r="AB319" s="37">
        <f t="shared" si="133"/>
        <v>0</v>
      </c>
      <c r="AC319" s="37">
        <f t="shared" si="134"/>
        <v>0</v>
      </c>
      <c r="AD319" s="37">
        <f t="shared" si="135"/>
        <v>0</v>
      </c>
      <c r="AE319" s="37">
        <f t="shared" si="136"/>
        <v>0</v>
      </c>
      <c r="AF319" s="37">
        <f t="shared" si="137"/>
        <v>0</v>
      </c>
      <c r="AG319" s="37">
        <f t="shared" si="138"/>
        <v>0</v>
      </c>
      <c r="AH319" s="37">
        <f t="shared" si="139"/>
        <v>0</v>
      </c>
      <c r="AI319" s="37">
        <f t="shared" si="140"/>
        <v>0</v>
      </c>
      <c r="AJ319" s="37">
        <f t="shared" si="141"/>
        <v>0</v>
      </c>
      <c r="AK319" s="37">
        <f t="shared" si="142"/>
        <v>0</v>
      </c>
      <c r="AL319" s="37">
        <f t="shared" si="143"/>
        <v>0</v>
      </c>
      <c r="AM319" s="37">
        <f t="shared" si="144"/>
        <v>0</v>
      </c>
      <c r="AN319" s="37">
        <f t="shared" si="145"/>
        <v>0</v>
      </c>
      <c r="AO319" s="37">
        <f t="shared" si="146"/>
        <v>0</v>
      </c>
      <c r="AP319" s="37">
        <f t="shared" si="147"/>
        <v>0</v>
      </c>
      <c r="AQ319" s="37">
        <f t="shared" si="148"/>
        <v>0</v>
      </c>
      <c r="AR319" s="37">
        <f t="shared" si="149"/>
        <v>0</v>
      </c>
      <c r="AS319" s="37">
        <f t="shared" si="150"/>
        <v>0</v>
      </c>
      <c r="AT319" s="37">
        <f t="shared" si="151"/>
        <v>0</v>
      </c>
      <c r="AU319" s="37">
        <f t="shared" si="152"/>
        <v>0</v>
      </c>
      <c r="AV319" s="37">
        <f t="shared" si="153"/>
        <v>0</v>
      </c>
      <c r="AW319" s="37">
        <f t="shared" si="154"/>
        <v>0</v>
      </c>
      <c r="AX319" s="37">
        <f t="shared" si="155"/>
        <v>0</v>
      </c>
      <c r="AY319" s="37">
        <f t="shared" si="156"/>
        <v>0</v>
      </c>
      <c r="AZ319" s="37">
        <f t="shared" si="157"/>
        <v>0</v>
      </c>
    </row>
    <row r="320" spans="1:52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36">
        <f>((Tableau!F320*'Données de base'!$C$29)+(Tableau!G320*'Données de base'!$C$28)+(Tableau!H320*'Données de base'!$C$27))</f>
        <v>0</v>
      </c>
      <c r="O320" s="37">
        <f>N320*'Données de base'!$C$11*I320</f>
        <v>0</v>
      </c>
      <c r="P320" s="37">
        <f>N320*'Données de base'!$C$12*J320</f>
        <v>0</v>
      </c>
      <c r="Q320" s="37">
        <f>N320*'Données de base'!$C$13*K320</f>
        <v>0</v>
      </c>
      <c r="R320" s="37">
        <f>N320*'Données de base'!$C$14*K320</f>
        <v>0</v>
      </c>
      <c r="S320" s="36">
        <f>((Tableau!F320*'Données de base'!$C$25)+(Tableau!G320*'Données de base'!$C$23)+(Tableau!H320*'Données de base'!$C$24))</f>
        <v>0</v>
      </c>
      <c r="T320" s="37">
        <f>S320*'Données de base'!$C$15*L320</f>
        <v>0</v>
      </c>
      <c r="U320" s="37">
        <f>S320*'Données de base'!$C$16</f>
        <v>0</v>
      </c>
      <c r="V320" s="37">
        <f>S320*'Données de base'!$C$17*M320</f>
        <v>0</v>
      </c>
      <c r="W320" s="37">
        <f>S320*'Données de base'!$C$18</f>
        <v>0</v>
      </c>
      <c r="X320" s="37">
        <f>P320/('Données de base'!$C$30/1000)</f>
        <v>0</v>
      </c>
      <c r="Y320" s="37">
        <f>U320/('Données de base'!$C$30/1000)</f>
        <v>0</v>
      </c>
      <c r="Z320" s="37">
        <f>W320/('Données de base'!$C$30/1000)</f>
        <v>0</v>
      </c>
      <c r="AA320" s="37">
        <f t="shared" si="132"/>
        <v>0</v>
      </c>
      <c r="AB320" s="37">
        <f t="shared" si="133"/>
        <v>0</v>
      </c>
      <c r="AC320" s="37">
        <f t="shared" si="134"/>
        <v>0</v>
      </c>
      <c r="AD320" s="37">
        <f t="shared" si="135"/>
        <v>0</v>
      </c>
      <c r="AE320" s="37">
        <f t="shared" si="136"/>
        <v>0</v>
      </c>
      <c r="AF320" s="37">
        <f t="shared" si="137"/>
        <v>0</v>
      </c>
      <c r="AG320" s="37">
        <f t="shared" si="138"/>
        <v>0</v>
      </c>
      <c r="AH320" s="37">
        <f t="shared" si="139"/>
        <v>0</v>
      </c>
      <c r="AI320" s="37">
        <f t="shared" si="140"/>
        <v>0</v>
      </c>
      <c r="AJ320" s="37">
        <f t="shared" si="141"/>
        <v>0</v>
      </c>
      <c r="AK320" s="37">
        <f t="shared" si="142"/>
        <v>0</v>
      </c>
      <c r="AL320" s="37">
        <f t="shared" si="143"/>
        <v>0</v>
      </c>
      <c r="AM320" s="37">
        <f t="shared" si="144"/>
        <v>0</v>
      </c>
      <c r="AN320" s="37">
        <f t="shared" si="145"/>
        <v>0</v>
      </c>
      <c r="AO320" s="37">
        <f t="shared" si="146"/>
        <v>0</v>
      </c>
      <c r="AP320" s="37">
        <f t="shared" si="147"/>
        <v>0</v>
      </c>
      <c r="AQ320" s="37">
        <f t="shared" si="148"/>
        <v>0</v>
      </c>
      <c r="AR320" s="37">
        <f t="shared" si="149"/>
        <v>0</v>
      </c>
      <c r="AS320" s="37">
        <f t="shared" si="150"/>
        <v>0</v>
      </c>
      <c r="AT320" s="37">
        <f t="shared" si="151"/>
        <v>0</v>
      </c>
      <c r="AU320" s="37">
        <f t="shared" si="152"/>
        <v>0</v>
      </c>
      <c r="AV320" s="37">
        <f t="shared" si="153"/>
        <v>0</v>
      </c>
      <c r="AW320" s="37">
        <f t="shared" si="154"/>
        <v>0</v>
      </c>
      <c r="AX320" s="37">
        <f t="shared" si="155"/>
        <v>0</v>
      </c>
      <c r="AY320" s="37">
        <f t="shared" si="156"/>
        <v>0</v>
      </c>
      <c r="AZ320" s="37">
        <f t="shared" si="157"/>
        <v>0</v>
      </c>
    </row>
    <row r="321" spans="1:52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36">
        <f>((Tableau!F321*'Données de base'!$C$29)+(Tableau!G321*'Données de base'!$C$28)+(Tableau!H321*'Données de base'!$C$27))</f>
        <v>0</v>
      </c>
      <c r="O321" s="37">
        <f>N321*'Données de base'!$C$11*I321</f>
        <v>0</v>
      </c>
      <c r="P321" s="37">
        <f>N321*'Données de base'!$C$12*J321</f>
        <v>0</v>
      </c>
      <c r="Q321" s="37">
        <f>N321*'Données de base'!$C$13*K321</f>
        <v>0</v>
      </c>
      <c r="R321" s="37">
        <f>N321*'Données de base'!$C$14*K321</f>
        <v>0</v>
      </c>
      <c r="S321" s="36">
        <f>((Tableau!F321*'Données de base'!$C$25)+(Tableau!G321*'Données de base'!$C$23)+(Tableau!H321*'Données de base'!$C$24))</f>
        <v>0</v>
      </c>
      <c r="T321" s="37">
        <f>S321*'Données de base'!$C$15*L321</f>
        <v>0</v>
      </c>
      <c r="U321" s="37">
        <f>S321*'Données de base'!$C$16</f>
        <v>0</v>
      </c>
      <c r="V321" s="37">
        <f>S321*'Données de base'!$C$17*M321</f>
        <v>0</v>
      </c>
      <c r="W321" s="37">
        <f>S321*'Données de base'!$C$18</f>
        <v>0</v>
      </c>
      <c r="X321" s="37">
        <f>P321/('Données de base'!$C$30/1000)</f>
        <v>0</v>
      </c>
      <c r="Y321" s="37">
        <f>U321/('Données de base'!$C$30/1000)</f>
        <v>0</v>
      </c>
      <c r="Z321" s="37">
        <f>W321/('Données de base'!$C$30/1000)</f>
        <v>0</v>
      </c>
      <c r="AA321" s="37">
        <f t="shared" si="132"/>
        <v>0</v>
      </c>
      <c r="AB321" s="37">
        <f t="shared" si="133"/>
        <v>0</v>
      </c>
      <c r="AC321" s="37">
        <f t="shared" si="134"/>
        <v>0</v>
      </c>
      <c r="AD321" s="37">
        <f t="shared" si="135"/>
        <v>0</v>
      </c>
      <c r="AE321" s="37">
        <f t="shared" si="136"/>
        <v>0</v>
      </c>
      <c r="AF321" s="37">
        <f t="shared" si="137"/>
        <v>0</v>
      </c>
      <c r="AG321" s="37">
        <f t="shared" si="138"/>
        <v>0</v>
      </c>
      <c r="AH321" s="37">
        <f t="shared" si="139"/>
        <v>0</v>
      </c>
      <c r="AI321" s="37">
        <f t="shared" si="140"/>
        <v>0</v>
      </c>
      <c r="AJ321" s="37">
        <f t="shared" si="141"/>
        <v>0</v>
      </c>
      <c r="AK321" s="37">
        <f t="shared" si="142"/>
        <v>0</v>
      </c>
      <c r="AL321" s="37">
        <f t="shared" si="143"/>
        <v>0</v>
      </c>
      <c r="AM321" s="37">
        <f t="shared" si="144"/>
        <v>0</v>
      </c>
      <c r="AN321" s="37">
        <f t="shared" si="145"/>
        <v>0</v>
      </c>
      <c r="AO321" s="37">
        <f t="shared" si="146"/>
        <v>0</v>
      </c>
      <c r="AP321" s="37">
        <f t="shared" si="147"/>
        <v>0</v>
      </c>
      <c r="AQ321" s="37">
        <f t="shared" si="148"/>
        <v>0</v>
      </c>
      <c r="AR321" s="37">
        <f t="shared" si="149"/>
        <v>0</v>
      </c>
      <c r="AS321" s="37">
        <f t="shared" si="150"/>
        <v>0</v>
      </c>
      <c r="AT321" s="37">
        <f t="shared" si="151"/>
        <v>0</v>
      </c>
      <c r="AU321" s="37">
        <f t="shared" si="152"/>
        <v>0</v>
      </c>
      <c r="AV321" s="37">
        <f t="shared" si="153"/>
        <v>0</v>
      </c>
      <c r="AW321" s="37">
        <f t="shared" si="154"/>
        <v>0</v>
      </c>
      <c r="AX321" s="37">
        <f t="shared" si="155"/>
        <v>0</v>
      </c>
      <c r="AY321" s="37">
        <f t="shared" si="156"/>
        <v>0</v>
      </c>
      <c r="AZ321" s="37">
        <f t="shared" si="157"/>
        <v>0</v>
      </c>
    </row>
    <row r="322" spans="1:52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36">
        <f>((Tableau!F322*'Données de base'!$C$29)+(Tableau!G322*'Données de base'!$C$28)+(Tableau!H322*'Données de base'!$C$27))</f>
        <v>0</v>
      </c>
      <c r="O322" s="37">
        <f>N322*'Données de base'!$C$11*I322</f>
        <v>0</v>
      </c>
      <c r="P322" s="37">
        <f>N322*'Données de base'!$C$12*J322</f>
        <v>0</v>
      </c>
      <c r="Q322" s="37">
        <f>N322*'Données de base'!$C$13*K322</f>
        <v>0</v>
      </c>
      <c r="R322" s="37">
        <f>N322*'Données de base'!$C$14*K322</f>
        <v>0</v>
      </c>
      <c r="S322" s="36">
        <f>((Tableau!F322*'Données de base'!$C$25)+(Tableau!G322*'Données de base'!$C$23)+(Tableau!H322*'Données de base'!$C$24))</f>
        <v>0</v>
      </c>
      <c r="T322" s="37">
        <f>S322*'Données de base'!$C$15*L322</f>
        <v>0</v>
      </c>
      <c r="U322" s="37">
        <f>S322*'Données de base'!$C$16</f>
        <v>0</v>
      </c>
      <c r="V322" s="37">
        <f>S322*'Données de base'!$C$17*M322</f>
        <v>0</v>
      </c>
      <c r="W322" s="37">
        <f>S322*'Données de base'!$C$18</f>
        <v>0</v>
      </c>
      <c r="X322" s="37">
        <f>P322/('Données de base'!$C$30/1000)</f>
        <v>0</v>
      </c>
      <c r="Y322" s="37">
        <f>U322/('Données de base'!$C$30/1000)</f>
        <v>0</v>
      </c>
      <c r="Z322" s="37">
        <f>W322/('Données de base'!$C$30/1000)</f>
        <v>0</v>
      </c>
      <c r="AA322" s="37">
        <f t="shared" si="132"/>
        <v>0</v>
      </c>
      <c r="AB322" s="37">
        <f t="shared" si="133"/>
        <v>0</v>
      </c>
      <c r="AC322" s="37">
        <f t="shared" si="134"/>
        <v>0</v>
      </c>
      <c r="AD322" s="37">
        <f t="shared" si="135"/>
        <v>0</v>
      </c>
      <c r="AE322" s="37">
        <f t="shared" si="136"/>
        <v>0</v>
      </c>
      <c r="AF322" s="37">
        <f t="shared" si="137"/>
        <v>0</v>
      </c>
      <c r="AG322" s="37">
        <f t="shared" si="138"/>
        <v>0</v>
      </c>
      <c r="AH322" s="37">
        <f t="shared" si="139"/>
        <v>0</v>
      </c>
      <c r="AI322" s="37">
        <f t="shared" si="140"/>
        <v>0</v>
      </c>
      <c r="AJ322" s="37">
        <f t="shared" si="141"/>
        <v>0</v>
      </c>
      <c r="AK322" s="37">
        <f t="shared" si="142"/>
        <v>0</v>
      </c>
      <c r="AL322" s="37">
        <f t="shared" si="143"/>
        <v>0</v>
      </c>
      <c r="AM322" s="37">
        <f t="shared" si="144"/>
        <v>0</v>
      </c>
      <c r="AN322" s="37">
        <f t="shared" si="145"/>
        <v>0</v>
      </c>
      <c r="AO322" s="37">
        <f t="shared" si="146"/>
        <v>0</v>
      </c>
      <c r="AP322" s="37">
        <f t="shared" si="147"/>
        <v>0</v>
      </c>
      <c r="AQ322" s="37">
        <f t="shared" si="148"/>
        <v>0</v>
      </c>
      <c r="AR322" s="37">
        <f t="shared" si="149"/>
        <v>0</v>
      </c>
      <c r="AS322" s="37">
        <f t="shared" si="150"/>
        <v>0</v>
      </c>
      <c r="AT322" s="37">
        <f t="shared" si="151"/>
        <v>0</v>
      </c>
      <c r="AU322" s="37">
        <f t="shared" si="152"/>
        <v>0</v>
      </c>
      <c r="AV322" s="37">
        <f t="shared" si="153"/>
        <v>0</v>
      </c>
      <c r="AW322" s="37">
        <f t="shared" si="154"/>
        <v>0</v>
      </c>
      <c r="AX322" s="37">
        <f t="shared" si="155"/>
        <v>0</v>
      </c>
      <c r="AY322" s="37">
        <f t="shared" si="156"/>
        <v>0</v>
      </c>
      <c r="AZ322" s="37">
        <f t="shared" si="157"/>
        <v>0</v>
      </c>
    </row>
    <row r="323" spans="1:52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36">
        <f>((Tableau!F323*'Données de base'!$C$29)+(Tableau!G323*'Données de base'!$C$28)+(Tableau!H323*'Données de base'!$C$27))</f>
        <v>0</v>
      </c>
      <c r="O323" s="37">
        <f>N323*'Données de base'!$C$11*I323</f>
        <v>0</v>
      </c>
      <c r="P323" s="37">
        <f>N323*'Données de base'!$C$12*J323</f>
        <v>0</v>
      </c>
      <c r="Q323" s="37">
        <f>N323*'Données de base'!$C$13*K323</f>
        <v>0</v>
      </c>
      <c r="R323" s="37">
        <f>N323*'Données de base'!$C$14*K323</f>
        <v>0</v>
      </c>
      <c r="S323" s="36">
        <f>((Tableau!F323*'Données de base'!$C$25)+(Tableau!G323*'Données de base'!$C$23)+(Tableau!H323*'Données de base'!$C$24))</f>
        <v>0</v>
      </c>
      <c r="T323" s="37">
        <f>S323*'Données de base'!$C$15*L323</f>
        <v>0</v>
      </c>
      <c r="U323" s="37">
        <f>S323*'Données de base'!$C$16</f>
        <v>0</v>
      </c>
      <c r="V323" s="37">
        <f>S323*'Données de base'!$C$17*M323</f>
        <v>0</v>
      </c>
      <c r="W323" s="37">
        <f>S323*'Données de base'!$C$18</f>
        <v>0</v>
      </c>
      <c r="X323" s="37">
        <f>P323/('Données de base'!$C$30/1000)</f>
        <v>0</v>
      </c>
      <c r="Y323" s="37">
        <f>U323/('Données de base'!$C$30/1000)</f>
        <v>0</v>
      </c>
      <c r="Z323" s="37">
        <f>W323/('Données de base'!$C$30/1000)</f>
        <v>0</v>
      </c>
      <c r="AA323" s="37">
        <f t="shared" si="132"/>
        <v>0</v>
      </c>
      <c r="AB323" s="37">
        <f t="shared" si="133"/>
        <v>0</v>
      </c>
      <c r="AC323" s="37">
        <f t="shared" si="134"/>
        <v>0</v>
      </c>
      <c r="AD323" s="37">
        <f t="shared" si="135"/>
        <v>0</v>
      </c>
      <c r="AE323" s="37">
        <f t="shared" si="136"/>
        <v>0</v>
      </c>
      <c r="AF323" s="37">
        <f t="shared" si="137"/>
        <v>0</v>
      </c>
      <c r="AG323" s="37">
        <f t="shared" si="138"/>
        <v>0</v>
      </c>
      <c r="AH323" s="37">
        <f t="shared" si="139"/>
        <v>0</v>
      </c>
      <c r="AI323" s="37">
        <f t="shared" si="140"/>
        <v>0</v>
      </c>
      <c r="AJ323" s="37">
        <f t="shared" si="141"/>
        <v>0</v>
      </c>
      <c r="AK323" s="37">
        <f t="shared" si="142"/>
        <v>0</v>
      </c>
      <c r="AL323" s="37">
        <f t="shared" si="143"/>
        <v>0</v>
      </c>
      <c r="AM323" s="37">
        <f t="shared" si="144"/>
        <v>0</v>
      </c>
      <c r="AN323" s="37">
        <f t="shared" si="145"/>
        <v>0</v>
      </c>
      <c r="AO323" s="37">
        <f t="shared" si="146"/>
        <v>0</v>
      </c>
      <c r="AP323" s="37">
        <f t="shared" si="147"/>
        <v>0</v>
      </c>
      <c r="AQ323" s="37">
        <f t="shared" si="148"/>
        <v>0</v>
      </c>
      <c r="AR323" s="37">
        <f t="shared" si="149"/>
        <v>0</v>
      </c>
      <c r="AS323" s="37">
        <f t="shared" si="150"/>
        <v>0</v>
      </c>
      <c r="AT323" s="37">
        <f t="shared" si="151"/>
        <v>0</v>
      </c>
      <c r="AU323" s="37">
        <f t="shared" si="152"/>
        <v>0</v>
      </c>
      <c r="AV323" s="37">
        <f t="shared" si="153"/>
        <v>0</v>
      </c>
      <c r="AW323" s="37">
        <f t="shared" si="154"/>
        <v>0</v>
      </c>
      <c r="AX323" s="37">
        <f t="shared" si="155"/>
        <v>0</v>
      </c>
      <c r="AY323" s="37">
        <f t="shared" si="156"/>
        <v>0</v>
      </c>
      <c r="AZ323" s="37">
        <f t="shared" si="157"/>
        <v>0</v>
      </c>
    </row>
    <row r="324" spans="1:52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36">
        <f>((Tableau!F324*'Données de base'!$C$29)+(Tableau!G324*'Données de base'!$C$28)+(Tableau!H324*'Données de base'!$C$27))</f>
        <v>0</v>
      </c>
      <c r="O324" s="37">
        <f>N324*'Données de base'!$C$11*I324</f>
        <v>0</v>
      </c>
      <c r="P324" s="37">
        <f>N324*'Données de base'!$C$12*J324</f>
        <v>0</v>
      </c>
      <c r="Q324" s="37">
        <f>N324*'Données de base'!$C$13*K324</f>
        <v>0</v>
      </c>
      <c r="R324" s="37">
        <f>N324*'Données de base'!$C$14*K324</f>
        <v>0</v>
      </c>
      <c r="S324" s="36">
        <f>((Tableau!F324*'Données de base'!$C$25)+(Tableau!G324*'Données de base'!$C$23)+(Tableau!H324*'Données de base'!$C$24))</f>
        <v>0</v>
      </c>
      <c r="T324" s="37">
        <f>S324*'Données de base'!$C$15*L324</f>
        <v>0</v>
      </c>
      <c r="U324" s="37">
        <f>S324*'Données de base'!$C$16</f>
        <v>0</v>
      </c>
      <c r="V324" s="37">
        <f>S324*'Données de base'!$C$17*M324</f>
        <v>0</v>
      </c>
      <c r="W324" s="37">
        <f>S324*'Données de base'!$C$18</f>
        <v>0</v>
      </c>
      <c r="X324" s="37">
        <f>P324/('Données de base'!$C$30/1000)</f>
        <v>0</v>
      </c>
      <c r="Y324" s="37">
        <f>U324/('Données de base'!$C$30/1000)</f>
        <v>0</v>
      </c>
      <c r="Z324" s="37">
        <f>W324/('Données de base'!$C$30/1000)</f>
        <v>0</v>
      </c>
      <c r="AA324" s="37">
        <f t="shared" si="132"/>
        <v>0</v>
      </c>
      <c r="AB324" s="37">
        <f t="shared" si="133"/>
        <v>0</v>
      </c>
      <c r="AC324" s="37">
        <f t="shared" si="134"/>
        <v>0</v>
      </c>
      <c r="AD324" s="37">
        <f t="shared" si="135"/>
        <v>0</v>
      </c>
      <c r="AE324" s="37">
        <f t="shared" si="136"/>
        <v>0</v>
      </c>
      <c r="AF324" s="37">
        <f t="shared" si="137"/>
        <v>0</v>
      </c>
      <c r="AG324" s="37">
        <f t="shared" si="138"/>
        <v>0</v>
      </c>
      <c r="AH324" s="37">
        <f t="shared" si="139"/>
        <v>0</v>
      </c>
      <c r="AI324" s="37">
        <f t="shared" si="140"/>
        <v>0</v>
      </c>
      <c r="AJ324" s="37">
        <f t="shared" si="141"/>
        <v>0</v>
      </c>
      <c r="AK324" s="37">
        <f t="shared" si="142"/>
        <v>0</v>
      </c>
      <c r="AL324" s="37">
        <f t="shared" si="143"/>
        <v>0</v>
      </c>
      <c r="AM324" s="37">
        <f t="shared" si="144"/>
        <v>0</v>
      </c>
      <c r="AN324" s="37">
        <f t="shared" si="145"/>
        <v>0</v>
      </c>
      <c r="AO324" s="37">
        <f t="shared" si="146"/>
        <v>0</v>
      </c>
      <c r="AP324" s="37">
        <f t="shared" si="147"/>
        <v>0</v>
      </c>
      <c r="AQ324" s="37">
        <f t="shared" si="148"/>
        <v>0</v>
      </c>
      <c r="AR324" s="37">
        <f t="shared" si="149"/>
        <v>0</v>
      </c>
      <c r="AS324" s="37">
        <f t="shared" si="150"/>
        <v>0</v>
      </c>
      <c r="AT324" s="37">
        <f t="shared" si="151"/>
        <v>0</v>
      </c>
      <c r="AU324" s="37">
        <f t="shared" si="152"/>
        <v>0</v>
      </c>
      <c r="AV324" s="37">
        <f t="shared" si="153"/>
        <v>0</v>
      </c>
      <c r="AW324" s="37">
        <f t="shared" si="154"/>
        <v>0</v>
      </c>
      <c r="AX324" s="37">
        <f t="shared" si="155"/>
        <v>0</v>
      </c>
      <c r="AY324" s="37">
        <f t="shared" si="156"/>
        <v>0</v>
      </c>
      <c r="AZ324" s="37">
        <f t="shared" si="157"/>
        <v>0</v>
      </c>
    </row>
    <row r="325" spans="1:52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36">
        <f>((Tableau!F325*'Données de base'!$C$29)+(Tableau!G325*'Données de base'!$C$28)+(Tableau!H325*'Données de base'!$C$27))</f>
        <v>0</v>
      </c>
      <c r="O325" s="37">
        <f>N325*'Données de base'!$C$11*I325</f>
        <v>0</v>
      </c>
      <c r="P325" s="37">
        <f>N325*'Données de base'!$C$12*J325</f>
        <v>0</v>
      </c>
      <c r="Q325" s="37">
        <f>N325*'Données de base'!$C$13*K325</f>
        <v>0</v>
      </c>
      <c r="R325" s="37">
        <f>N325*'Données de base'!$C$14*K325</f>
        <v>0</v>
      </c>
      <c r="S325" s="36">
        <f>((Tableau!F325*'Données de base'!$C$25)+(Tableau!G325*'Données de base'!$C$23)+(Tableau!H325*'Données de base'!$C$24))</f>
        <v>0</v>
      </c>
      <c r="T325" s="37">
        <f>S325*'Données de base'!$C$15*L325</f>
        <v>0</v>
      </c>
      <c r="U325" s="37">
        <f>S325*'Données de base'!$C$16</f>
        <v>0</v>
      </c>
      <c r="V325" s="37">
        <f>S325*'Données de base'!$C$17*M325</f>
        <v>0</v>
      </c>
      <c r="W325" s="37">
        <f>S325*'Données de base'!$C$18</f>
        <v>0</v>
      </c>
      <c r="X325" s="37">
        <f>P325/('Données de base'!$C$30/1000)</f>
        <v>0</v>
      </c>
      <c r="Y325" s="37">
        <f>U325/('Données de base'!$C$30/1000)</f>
        <v>0</v>
      </c>
      <c r="Z325" s="37">
        <f>W325/('Données de base'!$C$30/1000)</f>
        <v>0</v>
      </c>
      <c r="AA325" s="37">
        <f t="shared" si="132"/>
        <v>0</v>
      </c>
      <c r="AB325" s="37">
        <f t="shared" si="133"/>
        <v>0</v>
      </c>
      <c r="AC325" s="37">
        <f t="shared" si="134"/>
        <v>0</v>
      </c>
      <c r="AD325" s="37">
        <f t="shared" si="135"/>
        <v>0</v>
      </c>
      <c r="AE325" s="37">
        <f t="shared" si="136"/>
        <v>0</v>
      </c>
      <c r="AF325" s="37">
        <f t="shared" si="137"/>
        <v>0</v>
      </c>
      <c r="AG325" s="37">
        <f t="shared" si="138"/>
        <v>0</v>
      </c>
      <c r="AH325" s="37">
        <f t="shared" si="139"/>
        <v>0</v>
      </c>
      <c r="AI325" s="37">
        <f t="shared" si="140"/>
        <v>0</v>
      </c>
      <c r="AJ325" s="37">
        <f t="shared" si="141"/>
        <v>0</v>
      </c>
      <c r="AK325" s="37">
        <f t="shared" si="142"/>
        <v>0</v>
      </c>
      <c r="AL325" s="37">
        <f t="shared" si="143"/>
        <v>0</v>
      </c>
      <c r="AM325" s="37">
        <f t="shared" si="144"/>
        <v>0</v>
      </c>
      <c r="AN325" s="37">
        <f t="shared" si="145"/>
        <v>0</v>
      </c>
      <c r="AO325" s="37">
        <f t="shared" si="146"/>
        <v>0</v>
      </c>
      <c r="AP325" s="37">
        <f t="shared" si="147"/>
        <v>0</v>
      </c>
      <c r="AQ325" s="37">
        <f t="shared" si="148"/>
        <v>0</v>
      </c>
      <c r="AR325" s="37">
        <f t="shared" si="149"/>
        <v>0</v>
      </c>
      <c r="AS325" s="37">
        <f t="shared" si="150"/>
        <v>0</v>
      </c>
      <c r="AT325" s="37">
        <f t="shared" si="151"/>
        <v>0</v>
      </c>
      <c r="AU325" s="37">
        <f t="shared" si="152"/>
        <v>0</v>
      </c>
      <c r="AV325" s="37">
        <f t="shared" si="153"/>
        <v>0</v>
      </c>
      <c r="AW325" s="37">
        <f t="shared" si="154"/>
        <v>0</v>
      </c>
      <c r="AX325" s="37">
        <f t="shared" si="155"/>
        <v>0</v>
      </c>
      <c r="AY325" s="37">
        <f t="shared" si="156"/>
        <v>0</v>
      </c>
      <c r="AZ325" s="37">
        <f t="shared" si="157"/>
        <v>0</v>
      </c>
    </row>
    <row r="326" spans="1:52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36">
        <f>((Tableau!F326*'Données de base'!$C$29)+(Tableau!G326*'Données de base'!$C$28)+(Tableau!H326*'Données de base'!$C$27))</f>
        <v>0</v>
      </c>
      <c r="O326" s="37">
        <f>N326*'Données de base'!$C$11*I326</f>
        <v>0</v>
      </c>
      <c r="P326" s="37">
        <f>N326*'Données de base'!$C$12*J326</f>
        <v>0</v>
      </c>
      <c r="Q326" s="37">
        <f>N326*'Données de base'!$C$13*K326</f>
        <v>0</v>
      </c>
      <c r="R326" s="37">
        <f>N326*'Données de base'!$C$14*K326</f>
        <v>0</v>
      </c>
      <c r="S326" s="36">
        <f>((Tableau!F326*'Données de base'!$C$25)+(Tableau!G326*'Données de base'!$C$23)+(Tableau!H326*'Données de base'!$C$24))</f>
        <v>0</v>
      </c>
      <c r="T326" s="37">
        <f>S326*'Données de base'!$C$15*L326</f>
        <v>0</v>
      </c>
      <c r="U326" s="37">
        <f>S326*'Données de base'!$C$16</f>
        <v>0</v>
      </c>
      <c r="V326" s="37">
        <f>S326*'Données de base'!$C$17*M326</f>
        <v>0</v>
      </c>
      <c r="W326" s="37">
        <f>S326*'Données de base'!$C$18</f>
        <v>0</v>
      </c>
      <c r="X326" s="37">
        <f>P326/('Données de base'!$C$30/1000)</f>
        <v>0</v>
      </c>
      <c r="Y326" s="37">
        <f>U326/('Données de base'!$C$30/1000)</f>
        <v>0</v>
      </c>
      <c r="Z326" s="37">
        <f>W326/('Données de base'!$C$30/1000)</f>
        <v>0</v>
      </c>
      <c r="AA326" s="37">
        <f t="shared" si="132"/>
        <v>0</v>
      </c>
      <c r="AB326" s="37">
        <f t="shared" si="133"/>
        <v>0</v>
      </c>
      <c r="AC326" s="37">
        <f t="shared" si="134"/>
        <v>0</v>
      </c>
      <c r="AD326" s="37">
        <f t="shared" si="135"/>
        <v>0</v>
      </c>
      <c r="AE326" s="37">
        <f t="shared" si="136"/>
        <v>0</v>
      </c>
      <c r="AF326" s="37">
        <f t="shared" si="137"/>
        <v>0</v>
      </c>
      <c r="AG326" s="37">
        <f t="shared" si="138"/>
        <v>0</v>
      </c>
      <c r="AH326" s="37">
        <f t="shared" si="139"/>
        <v>0</v>
      </c>
      <c r="AI326" s="37">
        <f t="shared" si="140"/>
        <v>0</v>
      </c>
      <c r="AJ326" s="37">
        <f t="shared" si="141"/>
        <v>0</v>
      </c>
      <c r="AK326" s="37">
        <f t="shared" si="142"/>
        <v>0</v>
      </c>
      <c r="AL326" s="37">
        <f t="shared" si="143"/>
        <v>0</v>
      </c>
      <c r="AM326" s="37">
        <f t="shared" si="144"/>
        <v>0</v>
      </c>
      <c r="AN326" s="37">
        <f t="shared" si="145"/>
        <v>0</v>
      </c>
      <c r="AO326" s="37">
        <f t="shared" si="146"/>
        <v>0</v>
      </c>
      <c r="AP326" s="37">
        <f t="shared" si="147"/>
        <v>0</v>
      </c>
      <c r="AQ326" s="37">
        <f t="shared" si="148"/>
        <v>0</v>
      </c>
      <c r="AR326" s="37">
        <f t="shared" si="149"/>
        <v>0</v>
      </c>
      <c r="AS326" s="37">
        <f t="shared" si="150"/>
        <v>0</v>
      </c>
      <c r="AT326" s="37">
        <f t="shared" si="151"/>
        <v>0</v>
      </c>
      <c r="AU326" s="37">
        <f t="shared" si="152"/>
        <v>0</v>
      </c>
      <c r="AV326" s="37">
        <f t="shared" si="153"/>
        <v>0</v>
      </c>
      <c r="AW326" s="37">
        <f t="shared" si="154"/>
        <v>0</v>
      </c>
      <c r="AX326" s="37">
        <f t="shared" si="155"/>
        <v>0</v>
      </c>
      <c r="AY326" s="37">
        <f t="shared" si="156"/>
        <v>0</v>
      </c>
      <c r="AZ326" s="37">
        <f t="shared" si="157"/>
        <v>0</v>
      </c>
    </row>
    <row r="327" spans="1:52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36">
        <f>((Tableau!F327*'Données de base'!$C$29)+(Tableau!G327*'Données de base'!$C$28)+(Tableau!H327*'Données de base'!$C$27))</f>
        <v>0</v>
      </c>
      <c r="O327" s="37">
        <f>N327*'Données de base'!$C$11*I327</f>
        <v>0</v>
      </c>
      <c r="P327" s="37">
        <f>N327*'Données de base'!$C$12*J327</f>
        <v>0</v>
      </c>
      <c r="Q327" s="37">
        <f>N327*'Données de base'!$C$13*K327</f>
        <v>0</v>
      </c>
      <c r="R327" s="37">
        <f>N327*'Données de base'!$C$14*K327</f>
        <v>0</v>
      </c>
      <c r="S327" s="36">
        <f>((Tableau!F327*'Données de base'!$C$25)+(Tableau!G327*'Données de base'!$C$23)+(Tableau!H327*'Données de base'!$C$24))</f>
        <v>0</v>
      </c>
      <c r="T327" s="37">
        <f>S327*'Données de base'!$C$15*L327</f>
        <v>0</v>
      </c>
      <c r="U327" s="37">
        <f>S327*'Données de base'!$C$16</f>
        <v>0</v>
      </c>
      <c r="V327" s="37">
        <f>S327*'Données de base'!$C$17*M327</f>
        <v>0</v>
      </c>
      <c r="W327" s="37">
        <f>S327*'Données de base'!$C$18</f>
        <v>0</v>
      </c>
      <c r="X327" s="37">
        <f>P327/('Données de base'!$C$30/1000)</f>
        <v>0</v>
      </c>
      <c r="Y327" s="37">
        <f>U327/('Données de base'!$C$30/1000)</f>
        <v>0</v>
      </c>
      <c r="Z327" s="37">
        <f>W327/('Données de base'!$C$30/1000)</f>
        <v>0</v>
      </c>
      <c r="AA327" s="37">
        <f t="shared" si="132"/>
        <v>0</v>
      </c>
      <c r="AB327" s="37">
        <f t="shared" si="133"/>
        <v>0</v>
      </c>
      <c r="AC327" s="37">
        <f t="shared" si="134"/>
        <v>0</v>
      </c>
      <c r="AD327" s="37">
        <f t="shared" si="135"/>
        <v>0</v>
      </c>
      <c r="AE327" s="37">
        <f t="shared" si="136"/>
        <v>0</v>
      </c>
      <c r="AF327" s="37">
        <f t="shared" si="137"/>
        <v>0</v>
      </c>
      <c r="AG327" s="37">
        <f t="shared" si="138"/>
        <v>0</v>
      </c>
      <c r="AH327" s="37">
        <f t="shared" si="139"/>
        <v>0</v>
      </c>
      <c r="AI327" s="37">
        <f t="shared" si="140"/>
        <v>0</v>
      </c>
      <c r="AJ327" s="37">
        <f t="shared" si="141"/>
        <v>0</v>
      </c>
      <c r="AK327" s="37">
        <f t="shared" si="142"/>
        <v>0</v>
      </c>
      <c r="AL327" s="37">
        <f t="shared" si="143"/>
        <v>0</v>
      </c>
      <c r="AM327" s="37">
        <f t="shared" si="144"/>
        <v>0</v>
      </c>
      <c r="AN327" s="37">
        <f t="shared" si="145"/>
        <v>0</v>
      </c>
      <c r="AO327" s="37">
        <f t="shared" si="146"/>
        <v>0</v>
      </c>
      <c r="AP327" s="37">
        <f t="shared" si="147"/>
        <v>0</v>
      </c>
      <c r="AQ327" s="37">
        <f t="shared" si="148"/>
        <v>0</v>
      </c>
      <c r="AR327" s="37">
        <f t="shared" si="149"/>
        <v>0</v>
      </c>
      <c r="AS327" s="37">
        <f t="shared" si="150"/>
        <v>0</v>
      </c>
      <c r="AT327" s="37">
        <f t="shared" si="151"/>
        <v>0</v>
      </c>
      <c r="AU327" s="37">
        <f t="shared" si="152"/>
        <v>0</v>
      </c>
      <c r="AV327" s="37">
        <f t="shared" si="153"/>
        <v>0</v>
      </c>
      <c r="AW327" s="37">
        <f t="shared" si="154"/>
        <v>0</v>
      </c>
      <c r="AX327" s="37">
        <f t="shared" si="155"/>
        <v>0</v>
      </c>
      <c r="AY327" s="37">
        <f t="shared" si="156"/>
        <v>0</v>
      </c>
      <c r="AZ327" s="37">
        <f t="shared" si="157"/>
        <v>0</v>
      </c>
    </row>
    <row r="328" spans="1:52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36">
        <f>((Tableau!F328*'Données de base'!$C$29)+(Tableau!G328*'Données de base'!$C$28)+(Tableau!H328*'Données de base'!$C$27))</f>
        <v>0</v>
      </c>
      <c r="O328" s="37">
        <f>N328*'Données de base'!$C$11*I328</f>
        <v>0</v>
      </c>
      <c r="P328" s="37">
        <f>N328*'Données de base'!$C$12*J328</f>
        <v>0</v>
      </c>
      <c r="Q328" s="37">
        <f>N328*'Données de base'!$C$13*K328</f>
        <v>0</v>
      </c>
      <c r="R328" s="37">
        <f>N328*'Données de base'!$C$14*K328</f>
        <v>0</v>
      </c>
      <c r="S328" s="36">
        <f>((Tableau!F328*'Données de base'!$C$25)+(Tableau!G328*'Données de base'!$C$23)+(Tableau!H328*'Données de base'!$C$24))</f>
        <v>0</v>
      </c>
      <c r="T328" s="37">
        <f>S328*'Données de base'!$C$15*L328</f>
        <v>0</v>
      </c>
      <c r="U328" s="37">
        <f>S328*'Données de base'!$C$16</f>
        <v>0</v>
      </c>
      <c r="V328" s="37">
        <f>S328*'Données de base'!$C$17*M328</f>
        <v>0</v>
      </c>
      <c r="W328" s="37">
        <f>S328*'Données de base'!$C$18</f>
        <v>0</v>
      </c>
      <c r="X328" s="37">
        <f>P328/('Données de base'!$C$30/1000)</f>
        <v>0</v>
      </c>
      <c r="Y328" s="37">
        <f>U328/('Données de base'!$C$30/1000)</f>
        <v>0</v>
      </c>
      <c r="Z328" s="37">
        <f>W328/('Données de base'!$C$30/1000)</f>
        <v>0</v>
      </c>
      <c r="AA328" s="37">
        <f t="shared" si="132"/>
        <v>0</v>
      </c>
      <c r="AB328" s="37">
        <f t="shared" si="133"/>
        <v>0</v>
      </c>
      <c r="AC328" s="37">
        <f t="shared" si="134"/>
        <v>0</v>
      </c>
      <c r="AD328" s="37">
        <f t="shared" si="135"/>
        <v>0</v>
      </c>
      <c r="AE328" s="37">
        <f t="shared" si="136"/>
        <v>0</v>
      </c>
      <c r="AF328" s="37">
        <f t="shared" si="137"/>
        <v>0</v>
      </c>
      <c r="AG328" s="37">
        <f t="shared" si="138"/>
        <v>0</v>
      </c>
      <c r="AH328" s="37">
        <f t="shared" si="139"/>
        <v>0</v>
      </c>
      <c r="AI328" s="37">
        <f t="shared" si="140"/>
        <v>0</v>
      </c>
      <c r="AJ328" s="37">
        <f t="shared" si="141"/>
        <v>0</v>
      </c>
      <c r="AK328" s="37">
        <f t="shared" si="142"/>
        <v>0</v>
      </c>
      <c r="AL328" s="37">
        <f t="shared" si="143"/>
        <v>0</v>
      </c>
      <c r="AM328" s="37">
        <f t="shared" si="144"/>
        <v>0</v>
      </c>
      <c r="AN328" s="37">
        <f t="shared" si="145"/>
        <v>0</v>
      </c>
      <c r="AO328" s="37">
        <f t="shared" si="146"/>
        <v>0</v>
      </c>
      <c r="AP328" s="37">
        <f t="shared" si="147"/>
        <v>0</v>
      </c>
      <c r="AQ328" s="37">
        <f t="shared" si="148"/>
        <v>0</v>
      </c>
      <c r="AR328" s="37">
        <f t="shared" si="149"/>
        <v>0</v>
      </c>
      <c r="AS328" s="37">
        <f t="shared" si="150"/>
        <v>0</v>
      </c>
      <c r="AT328" s="37">
        <f t="shared" si="151"/>
        <v>0</v>
      </c>
      <c r="AU328" s="37">
        <f t="shared" si="152"/>
        <v>0</v>
      </c>
      <c r="AV328" s="37">
        <f t="shared" si="153"/>
        <v>0</v>
      </c>
      <c r="AW328" s="37">
        <f t="shared" si="154"/>
        <v>0</v>
      </c>
      <c r="AX328" s="37">
        <f t="shared" si="155"/>
        <v>0</v>
      </c>
      <c r="AY328" s="37">
        <f t="shared" si="156"/>
        <v>0</v>
      </c>
      <c r="AZ328" s="37">
        <f t="shared" si="157"/>
        <v>0</v>
      </c>
    </row>
    <row r="329" spans="1:52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36">
        <f>((Tableau!F329*'Données de base'!$C$29)+(Tableau!G329*'Données de base'!$C$28)+(Tableau!H329*'Données de base'!$C$27))</f>
        <v>0</v>
      </c>
      <c r="O329" s="37">
        <f>N329*'Données de base'!$C$11*I329</f>
        <v>0</v>
      </c>
      <c r="P329" s="37">
        <f>N329*'Données de base'!$C$12*J329</f>
        <v>0</v>
      </c>
      <c r="Q329" s="37">
        <f>N329*'Données de base'!$C$13*K329</f>
        <v>0</v>
      </c>
      <c r="R329" s="37">
        <f>N329*'Données de base'!$C$14*K329</f>
        <v>0</v>
      </c>
      <c r="S329" s="36">
        <f>((Tableau!F329*'Données de base'!$C$25)+(Tableau!G329*'Données de base'!$C$23)+(Tableau!H329*'Données de base'!$C$24))</f>
        <v>0</v>
      </c>
      <c r="T329" s="37">
        <f>S329*'Données de base'!$C$15*L329</f>
        <v>0</v>
      </c>
      <c r="U329" s="37">
        <f>S329*'Données de base'!$C$16</f>
        <v>0</v>
      </c>
      <c r="V329" s="37">
        <f>S329*'Données de base'!$C$17*M329</f>
        <v>0</v>
      </c>
      <c r="W329" s="37">
        <f>S329*'Données de base'!$C$18</f>
        <v>0</v>
      </c>
      <c r="X329" s="37">
        <f>P329/('Données de base'!$C$30/1000)</f>
        <v>0</v>
      </c>
      <c r="Y329" s="37">
        <f>U329/('Données de base'!$C$30/1000)</f>
        <v>0</v>
      </c>
      <c r="Z329" s="37">
        <f>W329/('Données de base'!$C$30/1000)</f>
        <v>0</v>
      </c>
      <c r="AA329" s="37">
        <f t="shared" si="132"/>
        <v>0</v>
      </c>
      <c r="AB329" s="37">
        <f t="shared" si="133"/>
        <v>0</v>
      </c>
      <c r="AC329" s="37">
        <f t="shared" si="134"/>
        <v>0</v>
      </c>
      <c r="AD329" s="37">
        <f t="shared" si="135"/>
        <v>0</v>
      </c>
      <c r="AE329" s="37">
        <f t="shared" si="136"/>
        <v>0</v>
      </c>
      <c r="AF329" s="37">
        <f t="shared" si="137"/>
        <v>0</v>
      </c>
      <c r="AG329" s="37">
        <f t="shared" si="138"/>
        <v>0</v>
      </c>
      <c r="AH329" s="37">
        <f t="shared" si="139"/>
        <v>0</v>
      </c>
      <c r="AI329" s="37">
        <f t="shared" si="140"/>
        <v>0</v>
      </c>
      <c r="AJ329" s="37">
        <f t="shared" si="141"/>
        <v>0</v>
      </c>
      <c r="AK329" s="37">
        <f t="shared" si="142"/>
        <v>0</v>
      </c>
      <c r="AL329" s="37">
        <f t="shared" si="143"/>
        <v>0</v>
      </c>
      <c r="AM329" s="37">
        <f t="shared" si="144"/>
        <v>0</v>
      </c>
      <c r="AN329" s="37">
        <f t="shared" si="145"/>
        <v>0</v>
      </c>
      <c r="AO329" s="37">
        <f t="shared" si="146"/>
        <v>0</v>
      </c>
      <c r="AP329" s="37">
        <f t="shared" si="147"/>
        <v>0</v>
      </c>
      <c r="AQ329" s="37">
        <f t="shared" si="148"/>
        <v>0</v>
      </c>
      <c r="AR329" s="37">
        <f t="shared" si="149"/>
        <v>0</v>
      </c>
      <c r="AS329" s="37">
        <f t="shared" si="150"/>
        <v>0</v>
      </c>
      <c r="AT329" s="37">
        <f t="shared" si="151"/>
        <v>0</v>
      </c>
      <c r="AU329" s="37">
        <f t="shared" si="152"/>
        <v>0</v>
      </c>
      <c r="AV329" s="37">
        <f t="shared" si="153"/>
        <v>0</v>
      </c>
      <c r="AW329" s="37">
        <f t="shared" si="154"/>
        <v>0</v>
      </c>
      <c r="AX329" s="37">
        <f t="shared" si="155"/>
        <v>0</v>
      </c>
      <c r="AY329" s="37">
        <f t="shared" si="156"/>
        <v>0</v>
      </c>
      <c r="AZ329" s="37">
        <f t="shared" si="157"/>
        <v>0</v>
      </c>
    </row>
    <row r="330" spans="1:52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36">
        <f>((Tableau!F330*'Données de base'!$C$29)+(Tableau!G330*'Données de base'!$C$28)+(Tableau!H330*'Données de base'!$C$27))</f>
        <v>0</v>
      </c>
      <c r="O330" s="37">
        <f>N330*'Données de base'!$C$11*I330</f>
        <v>0</v>
      </c>
      <c r="P330" s="37">
        <f>N330*'Données de base'!$C$12*J330</f>
        <v>0</v>
      </c>
      <c r="Q330" s="37">
        <f>N330*'Données de base'!$C$13*K330</f>
        <v>0</v>
      </c>
      <c r="R330" s="37">
        <f>N330*'Données de base'!$C$14*K330</f>
        <v>0</v>
      </c>
      <c r="S330" s="36">
        <f>((Tableau!F330*'Données de base'!$C$25)+(Tableau!G330*'Données de base'!$C$23)+(Tableau!H330*'Données de base'!$C$24))</f>
        <v>0</v>
      </c>
      <c r="T330" s="37">
        <f>S330*'Données de base'!$C$15*L330</f>
        <v>0</v>
      </c>
      <c r="U330" s="37">
        <f>S330*'Données de base'!$C$16</f>
        <v>0</v>
      </c>
      <c r="V330" s="37">
        <f>S330*'Données de base'!$C$17*M330</f>
        <v>0</v>
      </c>
      <c r="W330" s="37">
        <f>S330*'Données de base'!$C$18</f>
        <v>0</v>
      </c>
      <c r="X330" s="37">
        <f>P330/('Données de base'!$C$30/1000)</f>
        <v>0</v>
      </c>
      <c r="Y330" s="37">
        <f>U330/('Données de base'!$C$30/1000)</f>
        <v>0</v>
      </c>
      <c r="Z330" s="37">
        <f>W330/('Données de base'!$C$30/1000)</f>
        <v>0</v>
      </c>
      <c r="AA330" s="37">
        <f t="shared" si="132"/>
        <v>0</v>
      </c>
      <c r="AB330" s="37">
        <f t="shared" si="133"/>
        <v>0</v>
      </c>
      <c r="AC330" s="37">
        <f t="shared" si="134"/>
        <v>0</v>
      </c>
      <c r="AD330" s="37">
        <f t="shared" si="135"/>
        <v>0</v>
      </c>
      <c r="AE330" s="37">
        <f t="shared" si="136"/>
        <v>0</v>
      </c>
      <c r="AF330" s="37">
        <f t="shared" si="137"/>
        <v>0</v>
      </c>
      <c r="AG330" s="37">
        <f t="shared" si="138"/>
        <v>0</v>
      </c>
      <c r="AH330" s="37">
        <f t="shared" si="139"/>
        <v>0</v>
      </c>
      <c r="AI330" s="37">
        <f t="shared" si="140"/>
        <v>0</v>
      </c>
      <c r="AJ330" s="37">
        <f t="shared" si="141"/>
        <v>0</v>
      </c>
      <c r="AK330" s="37">
        <f t="shared" si="142"/>
        <v>0</v>
      </c>
      <c r="AL330" s="37">
        <f t="shared" si="143"/>
        <v>0</v>
      </c>
      <c r="AM330" s="37">
        <f t="shared" si="144"/>
        <v>0</v>
      </c>
      <c r="AN330" s="37">
        <f t="shared" si="145"/>
        <v>0</v>
      </c>
      <c r="AO330" s="37">
        <f t="shared" si="146"/>
        <v>0</v>
      </c>
      <c r="AP330" s="37">
        <f t="shared" si="147"/>
        <v>0</v>
      </c>
      <c r="AQ330" s="37">
        <f t="shared" si="148"/>
        <v>0</v>
      </c>
      <c r="AR330" s="37">
        <f t="shared" si="149"/>
        <v>0</v>
      </c>
      <c r="AS330" s="37">
        <f t="shared" si="150"/>
        <v>0</v>
      </c>
      <c r="AT330" s="37">
        <f t="shared" si="151"/>
        <v>0</v>
      </c>
      <c r="AU330" s="37">
        <f t="shared" si="152"/>
        <v>0</v>
      </c>
      <c r="AV330" s="37">
        <f t="shared" si="153"/>
        <v>0</v>
      </c>
      <c r="AW330" s="37">
        <f t="shared" si="154"/>
        <v>0</v>
      </c>
      <c r="AX330" s="37">
        <f t="shared" si="155"/>
        <v>0</v>
      </c>
      <c r="AY330" s="37">
        <f t="shared" si="156"/>
        <v>0</v>
      </c>
      <c r="AZ330" s="37">
        <f t="shared" si="157"/>
        <v>0</v>
      </c>
    </row>
    <row r="331" spans="1:52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36">
        <f>((Tableau!F331*'Données de base'!$C$29)+(Tableau!G331*'Données de base'!$C$28)+(Tableau!H331*'Données de base'!$C$27))</f>
        <v>0</v>
      </c>
      <c r="O331" s="37">
        <f>N331*'Données de base'!$C$11*I331</f>
        <v>0</v>
      </c>
      <c r="P331" s="37">
        <f>N331*'Données de base'!$C$12*J331</f>
        <v>0</v>
      </c>
      <c r="Q331" s="37">
        <f>N331*'Données de base'!$C$13*K331</f>
        <v>0</v>
      </c>
      <c r="R331" s="37">
        <f>N331*'Données de base'!$C$14*K331</f>
        <v>0</v>
      </c>
      <c r="S331" s="36">
        <f>((Tableau!F331*'Données de base'!$C$25)+(Tableau!G331*'Données de base'!$C$23)+(Tableau!H331*'Données de base'!$C$24))</f>
        <v>0</v>
      </c>
      <c r="T331" s="37">
        <f>S331*'Données de base'!$C$15*L331</f>
        <v>0</v>
      </c>
      <c r="U331" s="37">
        <f>S331*'Données de base'!$C$16</f>
        <v>0</v>
      </c>
      <c r="V331" s="37">
        <f>S331*'Données de base'!$C$17*M331</f>
        <v>0</v>
      </c>
      <c r="W331" s="37">
        <f>S331*'Données de base'!$C$18</f>
        <v>0</v>
      </c>
      <c r="X331" s="37">
        <f>P331/('Données de base'!$C$30/1000)</f>
        <v>0</v>
      </c>
      <c r="Y331" s="37">
        <f>U331/('Données de base'!$C$30/1000)</f>
        <v>0</v>
      </c>
      <c r="Z331" s="37">
        <f>W331/('Données de base'!$C$30/1000)</f>
        <v>0</v>
      </c>
      <c r="AA331" s="37">
        <f t="shared" si="132"/>
        <v>0</v>
      </c>
      <c r="AB331" s="37">
        <f t="shared" si="133"/>
        <v>0</v>
      </c>
      <c r="AC331" s="37">
        <f t="shared" si="134"/>
        <v>0</v>
      </c>
      <c r="AD331" s="37">
        <f t="shared" si="135"/>
        <v>0</v>
      </c>
      <c r="AE331" s="37">
        <f t="shared" si="136"/>
        <v>0</v>
      </c>
      <c r="AF331" s="37">
        <f t="shared" si="137"/>
        <v>0</v>
      </c>
      <c r="AG331" s="37">
        <f t="shared" si="138"/>
        <v>0</v>
      </c>
      <c r="AH331" s="37">
        <f t="shared" si="139"/>
        <v>0</v>
      </c>
      <c r="AI331" s="37">
        <f t="shared" si="140"/>
        <v>0</v>
      </c>
      <c r="AJ331" s="37">
        <f t="shared" si="141"/>
        <v>0</v>
      </c>
      <c r="AK331" s="37">
        <f t="shared" si="142"/>
        <v>0</v>
      </c>
      <c r="AL331" s="37">
        <f t="shared" si="143"/>
        <v>0</v>
      </c>
      <c r="AM331" s="37">
        <f t="shared" si="144"/>
        <v>0</v>
      </c>
      <c r="AN331" s="37">
        <f t="shared" si="145"/>
        <v>0</v>
      </c>
      <c r="AO331" s="37">
        <f t="shared" si="146"/>
        <v>0</v>
      </c>
      <c r="AP331" s="37">
        <f t="shared" si="147"/>
        <v>0</v>
      </c>
      <c r="AQ331" s="37">
        <f t="shared" si="148"/>
        <v>0</v>
      </c>
      <c r="AR331" s="37">
        <f t="shared" si="149"/>
        <v>0</v>
      </c>
      <c r="AS331" s="37">
        <f t="shared" si="150"/>
        <v>0</v>
      </c>
      <c r="AT331" s="37">
        <f t="shared" si="151"/>
        <v>0</v>
      </c>
      <c r="AU331" s="37">
        <f t="shared" si="152"/>
        <v>0</v>
      </c>
      <c r="AV331" s="37">
        <f t="shared" si="153"/>
        <v>0</v>
      </c>
      <c r="AW331" s="37">
        <f t="shared" si="154"/>
        <v>0</v>
      </c>
      <c r="AX331" s="37">
        <f t="shared" si="155"/>
        <v>0</v>
      </c>
      <c r="AY331" s="37">
        <f t="shared" si="156"/>
        <v>0</v>
      </c>
      <c r="AZ331" s="37">
        <f t="shared" si="157"/>
        <v>0</v>
      </c>
    </row>
    <row r="332" spans="1:52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36">
        <f>((Tableau!F332*'Données de base'!$C$29)+(Tableau!G332*'Données de base'!$C$28)+(Tableau!H332*'Données de base'!$C$27))</f>
        <v>0</v>
      </c>
      <c r="O332" s="37">
        <f>N332*'Données de base'!$C$11*I332</f>
        <v>0</v>
      </c>
      <c r="P332" s="37">
        <f>N332*'Données de base'!$C$12*J332</f>
        <v>0</v>
      </c>
      <c r="Q332" s="37">
        <f>N332*'Données de base'!$C$13*K332</f>
        <v>0</v>
      </c>
      <c r="R332" s="37">
        <f>N332*'Données de base'!$C$14*K332</f>
        <v>0</v>
      </c>
      <c r="S332" s="36">
        <f>((Tableau!F332*'Données de base'!$C$25)+(Tableau!G332*'Données de base'!$C$23)+(Tableau!H332*'Données de base'!$C$24))</f>
        <v>0</v>
      </c>
      <c r="T332" s="37">
        <f>S332*'Données de base'!$C$15*L332</f>
        <v>0</v>
      </c>
      <c r="U332" s="37">
        <f>S332*'Données de base'!$C$16</f>
        <v>0</v>
      </c>
      <c r="V332" s="37">
        <f>S332*'Données de base'!$C$17*M332</f>
        <v>0</v>
      </c>
      <c r="W332" s="37">
        <f>S332*'Données de base'!$C$18</f>
        <v>0</v>
      </c>
      <c r="X332" s="37">
        <f>P332/('Données de base'!$C$30/1000)</f>
        <v>0</v>
      </c>
      <c r="Y332" s="37">
        <f>U332/('Données de base'!$C$30/1000)</f>
        <v>0</v>
      </c>
      <c r="Z332" s="37">
        <f>W332/('Données de base'!$C$30/1000)</f>
        <v>0</v>
      </c>
      <c r="AA332" s="37">
        <f t="shared" si="132"/>
        <v>0</v>
      </c>
      <c r="AB332" s="37">
        <f t="shared" si="133"/>
        <v>0</v>
      </c>
      <c r="AC332" s="37">
        <f t="shared" si="134"/>
        <v>0</v>
      </c>
      <c r="AD332" s="37">
        <f t="shared" si="135"/>
        <v>0</v>
      </c>
      <c r="AE332" s="37">
        <f t="shared" si="136"/>
        <v>0</v>
      </c>
      <c r="AF332" s="37">
        <f t="shared" si="137"/>
        <v>0</v>
      </c>
      <c r="AG332" s="37">
        <f t="shared" si="138"/>
        <v>0</v>
      </c>
      <c r="AH332" s="37">
        <f t="shared" si="139"/>
        <v>0</v>
      </c>
      <c r="AI332" s="37">
        <f t="shared" si="140"/>
        <v>0</v>
      </c>
      <c r="AJ332" s="37">
        <f t="shared" si="141"/>
        <v>0</v>
      </c>
      <c r="AK332" s="37">
        <f t="shared" si="142"/>
        <v>0</v>
      </c>
      <c r="AL332" s="37">
        <f t="shared" si="143"/>
        <v>0</v>
      </c>
      <c r="AM332" s="37">
        <f t="shared" si="144"/>
        <v>0</v>
      </c>
      <c r="AN332" s="37">
        <f t="shared" si="145"/>
        <v>0</v>
      </c>
      <c r="AO332" s="37">
        <f t="shared" si="146"/>
        <v>0</v>
      </c>
      <c r="AP332" s="37">
        <f t="shared" si="147"/>
        <v>0</v>
      </c>
      <c r="AQ332" s="37">
        <f t="shared" si="148"/>
        <v>0</v>
      </c>
      <c r="AR332" s="37">
        <f t="shared" si="149"/>
        <v>0</v>
      </c>
      <c r="AS332" s="37">
        <f t="shared" si="150"/>
        <v>0</v>
      </c>
      <c r="AT332" s="37">
        <f t="shared" si="151"/>
        <v>0</v>
      </c>
      <c r="AU332" s="37">
        <f t="shared" si="152"/>
        <v>0</v>
      </c>
      <c r="AV332" s="37">
        <f t="shared" si="153"/>
        <v>0</v>
      </c>
      <c r="AW332" s="37">
        <f t="shared" si="154"/>
        <v>0</v>
      </c>
      <c r="AX332" s="37">
        <f t="shared" si="155"/>
        <v>0</v>
      </c>
      <c r="AY332" s="37">
        <f t="shared" si="156"/>
        <v>0</v>
      </c>
      <c r="AZ332" s="37">
        <f t="shared" si="157"/>
        <v>0</v>
      </c>
    </row>
    <row r="333" spans="1:52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36">
        <f>((Tableau!F333*'Données de base'!$C$29)+(Tableau!G333*'Données de base'!$C$28)+(Tableau!H333*'Données de base'!$C$27))</f>
        <v>0</v>
      </c>
      <c r="O333" s="37">
        <f>N333*'Données de base'!$C$11*I333</f>
        <v>0</v>
      </c>
      <c r="P333" s="37">
        <f>N333*'Données de base'!$C$12*J333</f>
        <v>0</v>
      </c>
      <c r="Q333" s="37">
        <f>N333*'Données de base'!$C$13*K333</f>
        <v>0</v>
      </c>
      <c r="R333" s="37">
        <f>N333*'Données de base'!$C$14*K333</f>
        <v>0</v>
      </c>
      <c r="S333" s="36">
        <f>((Tableau!F333*'Données de base'!$C$25)+(Tableau!G333*'Données de base'!$C$23)+(Tableau!H333*'Données de base'!$C$24))</f>
        <v>0</v>
      </c>
      <c r="T333" s="37">
        <f>S333*'Données de base'!$C$15*L333</f>
        <v>0</v>
      </c>
      <c r="U333" s="37">
        <f>S333*'Données de base'!$C$16</f>
        <v>0</v>
      </c>
      <c r="V333" s="37">
        <f>S333*'Données de base'!$C$17*M333</f>
        <v>0</v>
      </c>
      <c r="W333" s="37">
        <f>S333*'Données de base'!$C$18</f>
        <v>0</v>
      </c>
      <c r="X333" s="37">
        <f>P333/('Données de base'!$C$30/1000)</f>
        <v>0</v>
      </c>
      <c r="Y333" s="37">
        <f>U333/('Données de base'!$C$30/1000)</f>
        <v>0</v>
      </c>
      <c r="Z333" s="37">
        <f>W333/('Données de base'!$C$30/1000)</f>
        <v>0</v>
      </c>
      <c r="AA333" s="37">
        <f t="shared" si="132"/>
        <v>0</v>
      </c>
      <c r="AB333" s="37">
        <f t="shared" si="133"/>
        <v>0</v>
      </c>
      <c r="AC333" s="37">
        <f t="shared" si="134"/>
        <v>0</v>
      </c>
      <c r="AD333" s="37">
        <f t="shared" si="135"/>
        <v>0</v>
      </c>
      <c r="AE333" s="37">
        <f t="shared" si="136"/>
        <v>0</v>
      </c>
      <c r="AF333" s="37">
        <f t="shared" si="137"/>
        <v>0</v>
      </c>
      <c r="AG333" s="37">
        <f t="shared" si="138"/>
        <v>0</v>
      </c>
      <c r="AH333" s="37">
        <f t="shared" si="139"/>
        <v>0</v>
      </c>
      <c r="AI333" s="37">
        <f t="shared" si="140"/>
        <v>0</v>
      </c>
      <c r="AJ333" s="37">
        <f t="shared" si="141"/>
        <v>0</v>
      </c>
      <c r="AK333" s="37">
        <f t="shared" si="142"/>
        <v>0</v>
      </c>
      <c r="AL333" s="37">
        <f t="shared" si="143"/>
        <v>0</v>
      </c>
      <c r="AM333" s="37">
        <f t="shared" si="144"/>
        <v>0</v>
      </c>
      <c r="AN333" s="37">
        <f t="shared" si="145"/>
        <v>0</v>
      </c>
      <c r="AO333" s="37">
        <f t="shared" si="146"/>
        <v>0</v>
      </c>
      <c r="AP333" s="37">
        <f t="shared" si="147"/>
        <v>0</v>
      </c>
      <c r="AQ333" s="37">
        <f t="shared" si="148"/>
        <v>0</v>
      </c>
      <c r="AR333" s="37">
        <f t="shared" si="149"/>
        <v>0</v>
      </c>
      <c r="AS333" s="37">
        <f t="shared" si="150"/>
        <v>0</v>
      </c>
      <c r="AT333" s="37">
        <f t="shared" si="151"/>
        <v>0</v>
      </c>
      <c r="AU333" s="37">
        <f t="shared" si="152"/>
        <v>0</v>
      </c>
      <c r="AV333" s="37">
        <f t="shared" si="153"/>
        <v>0</v>
      </c>
      <c r="AW333" s="37">
        <f t="shared" si="154"/>
        <v>0</v>
      </c>
      <c r="AX333" s="37">
        <f t="shared" si="155"/>
        <v>0</v>
      </c>
      <c r="AY333" s="37">
        <f t="shared" si="156"/>
        <v>0</v>
      </c>
      <c r="AZ333" s="37">
        <f t="shared" si="157"/>
        <v>0</v>
      </c>
    </row>
    <row r="334" spans="1:52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36">
        <f>((Tableau!F334*'Données de base'!$C$29)+(Tableau!G334*'Données de base'!$C$28)+(Tableau!H334*'Données de base'!$C$27))</f>
        <v>0</v>
      </c>
      <c r="O334" s="37">
        <f>N334*'Données de base'!$C$11*I334</f>
        <v>0</v>
      </c>
      <c r="P334" s="37">
        <f>N334*'Données de base'!$C$12*J334</f>
        <v>0</v>
      </c>
      <c r="Q334" s="37">
        <f>N334*'Données de base'!$C$13*K334</f>
        <v>0</v>
      </c>
      <c r="R334" s="37">
        <f>N334*'Données de base'!$C$14*K334</f>
        <v>0</v>
      </c>
      <c r="S334" s="36">
        <f>((Tableau!F334*'Données de base'!$C$25)+(Tableau!G334*'Données de base'!$C$23)+(Tableau!H334*'Données de base'!$C$24))</f>
        <v>0</v>
      </c>
      <c r="T334" s="37">
        <f>S334*'Données de base'!$C$15*L334</f>
        <v>0</v>
      </c>
      <c r="U334" s="37">
        <f>S334*'Données de base'!$C$16</f>
        <v>0</v>
      </c>
      <c r="V334" s="37">
        <f>S334*'Données de base'!$C$17*M334</f>
        <v>0</v>
      </c>
      <c r="W334" s="37">
        <f>S334*'Données de base'!$C$18</f>
        <v>0</v>
      </c>
      <c r="X334" s="37">
        <f>P334/('Données de base'!$C$30/1000)</f>
        <v>0</v>
      </c>
      <c r="Y334" s="37">
        <f>U334/('Données de base'!$C$30/1000)</f>
        <v>0</v>
      </c>
      <c r="Z334" s="37">
        <f>W334/('Données de base'!$C$30/1000)</f>
        <v>0</v>
      </c>
      <c r="AA334" s="37">
        <f t="shared" si="132"/>
        <v>0</v>
      </c>
      <c r="AB334" s="37">
        <f t="shared" si="133"/>
        <v>0</v>
      </c>
      <c r="AC334" s="37">
        <f t="shared" si="134"/>
        <v>0</v>
      </c>
      <c r="AD334" s="37">
        <f t="shared" si="135"/>
        <v>0</v>
      </c>
      <c r="AE334" s="37">
        <f t="shared" si="136"/>
        <v>0</v>
      </c>
      <c r="AF334" s="37">
        <f t="shared" si="137"/>
        <v>0</v>
      </c>
      <c r="AG334" s="37">
        <f t="shared" si="138"/>
        <v>0</v>
      </c>
      <c r="AH334" s="37">
        <f t="shared" si="139"/>
        <v>0</v>
      </c>
      <c r="AI334" s="37">
        <f t="shared" si="140"/>
        <v>0</v>
      </c>
      <c r="AJ334" s="37">
        <f t="shared" si="141"/>
        <v>0</v>
      </c>
      <c r="AK334" s="37">
        <f t="shared" si="142"/>
        <v>0</v>
      </c>
      <c r="AL334" s="37">
        <f t="shared" si="143"/>
        <v>0</v>
      </c>
      <c r="AM334" s="37">
        <f t="shared" si="144"/>
        <v>0</v>
      </c>
      <c r="AN334" s="37">
        <f t="shared" si="145"/>
        <v>0</v>
      </c>
      <c r="AO334" s="37">
        <f t="shared" si="146"/>
        <v>0</v>
      </c>
      <c r="AP334" s="37">
        <f t="shared" si="147"/>
        <v>0</v>
      </c>
      <c r="AQ334" s="37">
        <f t="shared" si="148"/>
        <v>0</v>
      </c>
      <c r="AR334" s="37">
        <f t="shared" si="149"/>
        <v>0</v>
      </c>
      <c r="AS334" s="37">
        <f t="shared" si="150"/>
        <v>0</v>
      </c>
      <c r="AT334" s="37">
        <f t="shared" si="151"/>
        <v>0</v>
      </c>
      <c r="AU334" s="37">
        <f t="shared" si="152"/>
        <v>0</v>
      </c>
      <c r="AV334" s="37">
        <f t="shared" si="153"/>
        <v>0</v>
      </c>
      <c r="AW334" s="37">
        <f t="shared" si="154"/>
        <v>0</v>
      </c>
      <c r="AX334" s="37">
        <f t="shared" si="155"/>
        <v>0</v>
      </c>
      <c r="AY334" s="37">
        <f t="shared" si="156"/>
        <v>0</v>
      </c>
      <c r="AZ334" s="37">
        <f t="shared" si="157"/>
        <v>0</v>
      </c>
    </row>
    <row r="335" spans="1:52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36">
        <f>((Tableau!F335*'Données de base'!$C$29)+(Tableau!G335*'Données de base'!$C$28)+(Tableau!H335*'Données de base'!$C$27))</f>
        <v>0</v>
      </c>
      <c r="O335" s="37">
        <f>N335*'Données de base'!$C$11*I335</f>
        <v>0</v>
      </c>
      <c r="P335" s="37">
        <f>N335*'Données de base'!$C$12*J335</f>
        <v>0</v>
      </c>
      <c r="Q335" s="37">
        <f>N335*'Données de base'!$C$13*K335</f>
        <v>0</v>
      </c>
      <c r="R335" s="37">
        <f>N335*'Données de base'!$C$14*K335</f>
        <v>0</v>
      </c>
      <c r="S335" s="36">
        <f>((Tableau!F335*'Données de base'!$C$25)+(Tableau!G335*'Données de base'!$C$23)+(Tableau!H335*'Données de base'!$C$24))</f>
        <v>0</v>
      </c>
      <c r="T335" s="37">
        <f>S335*'Données de base'!$C$15*L335</f>
        <v>0</v>
      </c>
      <c r="U335" s="37">
        <f>S335*'Données de base'!$C$16</f>
        <v>0</v>
      </c>
      <c r="V335" s="37">
        <f>S335*'Données de base'!$C$17*M335</f>
        <v>0</v>
      </c>
      <c r="W335" s="37">
        <f>S335*'Données de base'!$C$18</f>
        <v>0</v>
      </c>
      <c r="X335" s="37">
        <f>P335/('Données de base'!$C$30/1000)</f>
        <v>0</v>
      </c>
      <c r="Y335" s="37">
        <f>U335/('Données de base'!$C$30/1000)</f>
        <v>0</v>
      </c>
      <c r="Z335" s="37">
        <f>W335/('Données de base'!$C$30/1000)</f>
        <v>0</v>
      </c>
      <c r="AA335" s="37">
        <f t="shared" si="132"/>
        <v>0</v>
      </c>
      <c r="AB335" s="37">
        <f t="shared" si="133"/>
        <v>0</v>
      </c>
      <c r="AC335" s="37">
        <f t="shared" si="134"/>
        <v>0</v>
      </c>
      <c r="AD335" s="37">
        <f t="shared" si="135"/>
        <v>0</v>
      </c>
      <c r="AE335" s="37">
        <f t="shared" si="136"/>
        <v>0</v>
      </c>
      <c r="AF335" s="37">
        <f t="shared" si="137"/>
        <v>0</v>
      </c>
      <c r="AG335" s="37">
        <f t="shared" si="138"/>
        <v>0</v>
      </c>
      <c r="AH335" s="37">
        <f t="shared" si="139"/>
        <v>0</v>
      </c>
      <c r="AI335" s="37">
        <f t="shared" si="140"/>
        <v>0</v>
      </c>
      <c r="AJ335" s="37">
        <f t="shared" si="141"/>
        <v>0</v>
      </c>
      <c r="AK335" s="37">
        <f t="shared" si="142"/>
        <v>0</v>
      </c>
      <c r="AL335" s="37">
        <f t="shared" si="143"/>
        <v>0</v>
      </c>
      <c r="AM335" s="37">
        <f t="shared" si="144"/>
        <v>0</v>
      </c>
      <c r="AN335" s="37">
        <f t="shared" si="145"/>
        <v>0</v>
      </c>
      <c r="AO335" s="37">
        <f t="shared" si="146"/>
        <v>0</v>
      </c>
      <c r="AP335" s="37">
        <f t="shared" si="147"/>
        <v>0</v>
      </c>
      <c r="AQ335" s="37">
        <f t="shared" si="148"/>
        <v>0</v>
      </c>
      <c r="AR335" s="37">
        <f t="shared" si="149"/>
        <v>0</v>
      </c>
      <c r="AS335" s="37">
        <f t="shared" si="150"/>
        <v>0</v>
      </c>
      <c r="AT335" s="37">
        <f t="shared" si="151"/>
        <v>0</v>
      </c>
      <c r="AU335" s="37">
        <f t="shared" si="152"/>
        <v>0</v>
      </c>
      <c r="AV335" s="37">
        <f t="shared" si="153"/>
        <v>0</v>
      </c>
      <c r="AW335" s="37">
        <f t="shared" si="154"/>
        <v>0</v>
      </c>
      <c r="AX335" s="37">
        <f t="shared" si="155"/>
        <v>0</v>
      </c>
      <c r="AY335" s="37">
        <f t="shared" si="156"/>
        <v>0</v>
      </c>
      <c r="AZ335" s="37">
        <f t="shared" si="157"/>
        <v>0</v>
      </c>
    </row>
    <row r="336" spans="1:52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36">
        <f>((Tableau!F336*'Données de base'!$C$29)+(Tableau!G336*'Données de base'!$C$28)+(Tableau!H336*'Données de base'!$C$27))</f>
        <v>0</v>
      </c>
      <c r="O336" s="37">
        <f>N336*'Données de base'!$C$11*I336</f>
        <v>0</v>
      </c>
      <c r="P336" s="37">
        <f>N336*'Données de base'!$C$12*J336</f>
        <v>0</v>
      </c>
      <c r="Q336" s="37">
        <f>N336*'Données de base'!$C$13*K336</f>
        <v>0</v>
      </c>
      <c r="R336" s="37">
        <f>N336*'Données de base'!$C$14*K336</f>
        <v>0</v>
      </c>
      <c r="S336" s="36">
        <f>((Tableau!F336*'Données de base'!$C$25)+(Tableau!G336*'Données de base'!$C$23)+(Tableau!H336*'Données de base'!$C$24))</f>
        <v>0</v>
      </c>
      <c r="T336" s="37">
        <f>S336*'Données de base'!$C$15*L336</f>
        <v>0</v>
      </c>
      <c r="U336" s="37">
        <f>S336*'Données de base'!$C$16</f>
        <v>0</v>
      </c>
      <c r="V336" s="37">
        <f>S336*'Données de base'!$C$17*M336</f>
        <v>0</v>
      </c>
      <c r="W336" s="37">
        <f>S336*'Données de base'!$C$18</f>
        <v>0</v>
      </c>
      <c r="X336" s="37">
        <f>P336/('Données de base'!$C$30/1000)</f>
        <v>0</v>
      </c>
      <c r="Y336" s="37">
        <f>U336/('Données de base'!$C$30/1000)</f>
        <v>0</v>
      </c>
      <c r="Z336" s="37">
        <f>W336/('Données de base'!$C$30/1000)</f>
        <v>0</v>
      </c>
      <c r="AA336" s="37">
        <f t="shared" si="132"/>
        <v>0</v>
      </c>
      <c r="AB336" s="37">
        <f t="shared" si="133"/>
        <v>0</v>
      </c>
      <c r="AC336" s="37">
        <f t="shared" si="134"/>
        <v>0</v>
      </c>
      <c r="AD336" s="37">
        <f t="shared" si="135"/>
        <v>0</v>
      </c>
      <c r="AE336" s="37">
        <f t="shared" si="136"/>
        <v>0</v>
      </c>
      <c r="AF336" s="37">
        <f t="shared" si="137"/>
        <v>0</v>
      </c>
      <c r="AG336" s="37">
        <f t="shared" si="138"/>
        <v>0</v>
      </c>
      <c r="AH336" s="37">
        <f t="shared" si="139"/>
        <v>0</v>
      </c>
      <c r="AI336" s="37">
        <f t="shared" si="140"/>
        <v>0</v>
      </c>
      <c r="AJ336" s="37">
        <f t="shared" si="141"/>
        <v>0</v>
      </c>
      <c r="AK336" s="37">
        <f t="shared" si="142"/>
        <v>0</v>
      </c>
      <c r="AL336" s="37">
        <f t="shared" si="143"/>
        <v>0</v>
      </c>
      <c r="AM336" s="37">
        <f t="shared" si="144"/>
        <v>0</v>
      </c>
      <c r="AN336" s="37">
        <f t="shared" si="145"/>
        <v>0</v>
      </c>
      <c r="AO336" s="37">
        <f t="shared" si="146"/>
        <v>0</v>
      </c>
      <c r="AP336" s="37">
        <f t="shared" si="147"/>
        <v>0</v>
      </c>
      <c r="AQ336" s="37">
        <f t="shared" si="148"/>
        <v>0</v>
      </c>
      <c r="AR336" s="37">
        <f t="shared" si="149"/>
        <v>0</v>
      </c>
      <c r="AS336" s="37">
        <f t="shared" si="150"/>
        <v>0</v>
      </c>
      <c r="AT336" s="37">
        <f t="shared" si="151"/>
        <v>0</v>
      </c>
      <c r="AU336" s="37">
        <f t="shared" si="152"/>
        <v>0</v>
      </c>
      <c r="AV336" s="37">
        <f t="shared" si="153"/>
        <v>0</v>
      </c>
      <c r="AW336" s="37">
        <f t="shared" si="154"/>
        <v>0</v>
      </c>
      <c r="AX336" s="37">
        <f t="shared" si="155"/>
        <v>0</v>
      </c>
      <c r="AY336" s="37">
        <f t="shared" si="156"/>
        <v>0</v>
      </c>
      <c r="AZ336" s="37">
        <f t="shared" si="157"/>
        <v>0</v>
      </c>
    </row>
    <row r="337" spans="1:52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36">
        <f>((Tableau!F337*'Données de base'!$C$29)+(Tableau!G337*'Données de base'!$C$28)+(Tableau!H337*'Données de base'!$C$27))</f>
        <v>0</v>
      </c>
      <c r="O337" s="37">
        <f>N337*'Données de base'!$C$11*I337</f>
        <v>0</v>
      </c>
      <c r="P337" s="37">
        <f>N337*'Données de base'!$C$12*J337</f>
        <v>0</v>
      </c>
      <c r="Q337" s="37">
        <f>N337*'Données de base'!$C$13*K337</f>
        <v>0</v>
      </c>
      <c r="R337" s="37">
        <f>N337*'Données de base'!$C$14*K337</f>
        <v>0</v>
      </c>
      <c r="S337" s="36">
        <f>((Tableau!F337*'Données de base'!$C$25)+(Tableau!G337*'Données de base'!$C$23)+(Tableau!H337*'Données de base'!$C$24))</f>
        <v>0</v>
      </c>
      <c r="T337" s="37">
        <f>S337*'Données de base'!$C$15*L337</f>
        <v>0</v>
      </c>
      <c r="U337" s="37">
        <f>S337*'Données de base'!$C$16</f>
        <v>0</v>
      </c>
      <c r="V337" s="37">
        <f>S337*'Données de base'!$C$17*M337</f>
        <v>0</v>
      </c>
      <c r="W337" s="37">
        <f>S337*'Données de base'!$C$18</f>
        <v>0</v>
      </c>
      <c r="X337" s="37">
        <f>P337/('Données de base'!$C$30/1000)</f>
        <v>0</v>
      </c>
      <c r="Y337" s="37">
        <f>U337/('Données de base'!$C$30/1000)</f>
        <v>0</v>
      </c>
      <c r="Z337" s="37">
        <f>W337/('Données de base'!$C$30/1000)</f>
        <v>0</v>
      </c>
      <c r="AA337" s="37">
        <f t="shared" si="132"/>
        <v>0</v>
      </c>
      <c r="AB337" s="37">
        <f t="shared" si="133"/>
        <v>0</v>
      </c>
      <c r="AC337" s="37">
        <f t="shared" si="134"/>
        <v>0</v>
      </c>
      <c r="AD337" s="37">
        <f t="shared" si="135"/>
        <v>0</v>
      </c>
      <c r="AE337" s="37">
        <f t="shared" si="136"/>
        <v>0</v>
      </c>
      <c r="AF337" s="37">
        <f t="shared" si="137"/>
        <v>0</v>
      </c>
      <c r="AG337" s="37">
        <f t="shared" si="138"/>
        <v>0</v>
      </c>
      <c r="AH337" s="37">
        <f t="shared" si="139"/>
        <v>0</v>
      </c>
      <c r="AI337" s="37">
        <f t="shared" si="140"/>
        <v>0</v>
      </c>
      <c r="AJ337" s="37">
        <f t="shared" si="141"/>
        <v>0</v>
      </c>
      <c r="AK337" s="37">
        <f t="shared" si="142"/>
        <v>0</v>
      </c>
      <c r="AL337" s="37">
        <f t="shared" si="143"/>
        <v>0</v>
      </c>
      <c r="AM337" s="37">
        <f t="shared" si="144"/>
        <v>0</v>
      </c>
      <c r="AN337" s="37">
        <f t="shared" si="145"/>
        <v>0</v>
      </c>
      <c r="AO337" s="37">
        <f t="shared" si="146"/>
        <v>0</v>
      </c>
      <c r="AP337" s="37">
        <f t="shared" si="147"/>
        <v>0</v>
      </c>
      <c r="AQ337" s="37">
        <f t="shared" si="148"/>
        <v>0</v>
      </c>
      <c r="AR337" s="37">
        <f t="shared" si="149"/>
        <v>0</v>
      </c>
      <c r="AS337" s="37">
        <f t="shared" si="150"/>
        <v>0</v>
      </c>
      <c r="AT337" s="37">
        <f t="shared" si="151"/>
        <v>0</v>
      </c>
      <c r="AU337" s="37">
        <f t="shared" si="152"/>
        <v>0</v>
      </c>
      <c r="AV337" s="37">
        <f t="shared" si="153"/>
        <v>0</v>
      </c>
      <c r="AW337" s="37">
        <f t="shared" si="154"/>
        <v>0</v>
      </c>
      <c r="AX337" s="37">
        <f t="shared" si="155"/>
        <v>0</v>
      </c>
      <c r="AY337" s="37">
        <f t="shared" si="156"/>
        <v>0</v>
      </c>
      <c r="AZ337" s="37">
        <f t="shared" si="157"/>
        <v>0</v>
      </c>
    </row>
    <row r="338" spans="1:52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36">
        <f>((Tableau!F338*'Données de base'!$C$29)+(Tableau!G338*'Données de base'!$C$28)+(Tableau!H338*'Données de base'!$C$27))</f>
        <v>0</v>
      </c>
      <c r="O338" s="37">
        <f>N338*'Données de base'!$C$11*I338</f>
        <v>0</v>
      </c>
      <c r="P338" s="37">
        <f>N338*'Données de base'!$C$12*J338</f>
        <v>0</v>
      </c>
      <c r="Q338" s="37">
        <f>N338*'Données de base'!$C$13*K338</f>
        <v>0</v>
      </c>
      <c r="R338" s="37">
        <f>N338*'Données de base'!$C$14*K338</f>
        <v>0</v>
      </c>
      <c r="S338" s="36">
        <f>((Tableau!F338*'Données de base'!$C$25)+(Tableau!G338*'Données de base'!$C$23)+(Tableau!H338*'Données de base'!$C$24))</f>
        <v>0</v>
      </c>
      <c r="T338" s="37">
        <f>S338*'Données de base'!$C$15*L338</f>
        <v>0</v>
      </c>
      <c r="U338" s="37">
        <f>S338*'Données de base'!$C$16</f>
        <v>0</v>
      </c>
      <c r="V338" s="37">
        <f>S338*'Données de base'!$C$17*M338</f>
        <v>0</v>
      </c>
      <c r="W338" s="37">
        <f>S338*'Données de base'!$C$18</f>
        <v>0</v>
      </c>
      <c r="X338" s="37">
        <f>P338/('Données de base'!$C$30/1000)</f>
        <v>0</v>
      </c>
      <c r="Y338" s="37">
        <f>U338/('Données de base'!$C$30/1000)</f>
        <v>0</v>
      </c>
      <c r="Z338" s="37">
        <f>W338/('Données de base'!$C$30/1000)</f>
        <v>0</v>
      </c>
      <c r="AA338" s="37">
        <f t="shared" si="132"/>
        <v>0</v>
      </c>
      <c r="AB338" s="37">
        <f t="shared" si="133"/>
        <v>0</v>
      </c>
      <c r="AC338" s="37">
        <f t="shared" si="134"/>
        <v>0</v>
      </c>
      <c r="AD338" s="37">
        <f t="shared" si="135"/>
        <v>0</v>
      </c>
      <c r="AE338" s="37">
        <f t="shared" si="136"/>
        <v>0</v>
      </c>
      <c r="AF338" s="37">
        <f t="shared" si="137"/>
        <v>0</v>
      </c>
      <c r="AG338" s="37">
        <f t="shared" si="138"/>
        <v>0</v>
      </c>
      <c r="AH338" s="37">
        <f t="shared" si="139"/>
        <v>0</v>
      </c>
      <c r="AI338" s="37">
        <f t="shared" si="140"/>
        <v>0</v>
      </c>
      <c r="AJ338" s="37">
        <f t="shared" si="141"/>
        <v>0</v>
      </c>
      <c r="AK338" s="37">
        <f t="shared" si="142"/>
        <v>0</v>
      </c>
      <c r="AL338" s="37">
        <f t="shared" si="143"/>
        <v>0</v>
      </c>
      <c r="AM338" s="37">
        <f t="shared" si="144"/>
        <v>0</v>
      </c>
      <c r="AN338" s="37">
        <f t="shared" si="145"/>
        <v>0</v>
      </c>
      <c r="AO338" s="37">
        <f t="shared" si="146"/>
        <v>0</v>
      </c>
      <c r="AP338" s="37">
        <f t="shared" si="147"/>
        <v>0</v>
      </c>
      <c r="AQ338" s="37">
        <f t="shared" si="148"/>
        <v>0</v>
      </c>
      <c r="AR338" s="37">
        <f t="shared" si="149"/>
        <v>0</v>
      </c>
      <c r="AS338" s="37">
        <f t="shared" si="150"/>
        <v>0</v>
      </c>
      <c r="AT338" s="37">
        <f t="shared" si="151"/>
        <v>0</v>
      </c>
      <c r="AU338" s="37">
        <f t="shared" si="152"/>
        <v>0</v>
      </c>
      <c r="AV338" s="37">
        <f t="shared" si="153"/>
        <v>0</v>
      </c>
      <c r="AW338" s="37">
        <f t="shared" si="154"/>
        <v>0</v>
      </c>
      <c r="AX338" s="37">
        <f t="shared" si="155"/>
        <v>0</v>
      </c>
      <c r="AY338" s="37">
        <f t="shared" si="156"/>
        <v>0</v>
      </c>
      <c r="AZ338" s="37">
        <f t="shared" si="157"/>
        <v>0</v>
      </c>
    </row>
    <row r="339" spans="1:52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36">
        <f>((Tableau!F339*'Données de base'!$C$29)+(Tableau!G339*'Données de base'!$C$28)+(Tableau!H339*'Données de base'!$C$27))</f>
        <v>0</v>
      </c>
      <c r="O339" s="37">
        <f>N339*'Données de base'!$C$11*I339</f>
        <v>0</v>
      </c>
      <c r="P339" s="37">
        <f>N339*'Données de base'!$C$12*J339</f>
        <v>0</v>
      </c>
      <c r="Q339" s="37">
        <f>N339*'Données de base'!$C$13*K339</f>
        <v>0</v>
      </c>
      <c r="R339" s="37">
        <f>N339*'Données de base'!$C$14*K339</f>
        <v>0</v>
      </c>
      <c r="S339" s="36">
        <f>((Tableau!F339*'Données de base'!$C$25)+(Tableau!G339*'Données de base'!$C$23)+(Tableau!H339*'Données de base'!$C$24))</f>
        <v>0</v>
      </c>
      <c r="T339" s="37">
        <f>S339*'Données de base'!$C$15*L339</f>
        <v>0</v>
      </c>
      <c r="U339" s="37">
        <f>S339*'Données de base'!$C$16</f>
        <v>0</v>
      </c>
      <c r="V339" s="37">
        <f>S339*'Données de base'!$C$17*M339</f>
        <v>0</v>
      </c>
      <c r="W339" s="37">
        <f>S339*'Données de base'!$C$18</f>
        <v>0</v>
      </c>
      <c r="X339" s="37">
        <f>P339/('Données de base'!$C$30/1000)</f>
        <v>0</v>
      </c>
      <c r="Y339" s="37">
        <f>U339/('Données de base'!$C$30/1000)</f>
        <v>0</v>
      </c>
      <c r="Z339" s="37">
        <f>W339/('Données de base'!$C$30/1000)</f>
        <v>0</v>
      </c>
      <c r="AA339" s="37">
        <f t="shared" si="132"/>
        <v>0</v>
      </c>
      <c r="AB339" s="37">
        <f t="shared" si="133"/>
        <v>0</v>
      </c>
      <c r="AC339" s="37">
        <f t="shared" si="134"/>
        <v>0</v>
      </c>
      <c r="AD339" s="37">
        <f t="shared" si="135"/>
        <v>0</v>
      </c>
      <c r="AE339" s="37">
        <f t="shared" si="136"/>
        <v>0</v>
      </c>
      <c r="AF339" s="37">
        <f t="shared" si="137"/>
        <v>0</v>
      </c>
      <c r="AG339" s="37">
        <f t="shared" si="138"/>
        <v>0</v>
      </c>
      <c r="AH339" s="37">
        <f t="shared" si="139"/>
        <v>0</v>
      </c>
      <c r="AI339" s="37">
        <f t="shared" si="140"/>
        <v>0</v>
      </c>
      <c r="AJ339" s="37">
        <f t="shared" si="141"/>
        <v>0</v>
      </c>
      <c r="AK339" s="37">
        <f t="shared" si="142"/>
        <v>0</v>
      </c>
      <c r="AL339" s="37">
        <f t="shared" si="143"/>
        <v>0</v>
      </c>
      <c r="AM339" s="37">
        <f t="shared" si="144"/>
        <v>0</v>
      </c>
      <c r="AN339" s="37">
        <f t="shared" si="145"/>
        <v>0</v>
      </c>
      <c r="AO339" s="37">
        <f t="shared" si="146"/>
        <v>0</v>
      </c>
      <c r="AP339" s="37">
        <f t="shared" si="147"/>
        <v>0</v>
      </c>
      <c r="AQ339" s="37">
        <f t="shared" si="148"/>
        <v>0</v>
      </c>
      <c r="AR339" s="37">
        <f t="shared" si="149"/>
        <v>0</v>
      </c>
      <c r="AS339" s="37">
        <f t="shared" si="150"/>
        <v>0</v>
      </c>
      <c r="AT339" s="37">
        <f t="shared" si="151"/>
        <v>0</v>
      </c>
      <c r="AU339" s="37">
        <f t="shared" si="152"/>
        <v>0</v>
      </c>
      <c r="AV339" s="37">
        <f t="shared" si="153"/>
        <v>0</v>
      </c>
      <c r="AW339" s="37">
        <f t="shared" si="154"/>
        <v>0</v>
      </c>
      <c r="AX339" s="37">
        <f t="shared" si="155"/>
        <v>0</v>
      </c>
      <c r="AY339" s="37">
        <f t="shared" si="156"/>
        <v>0</v>
      </c>
      <c r="AZ339" s="37">
        <f t="shared" si="157"/>
        <v>0</v>
      </c>
    </row>
    <row r="340" spans="1:52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36">
        <f>((Tableau!F340*'Données de base'!$C$29)+(Tableau!G340*'Données de base'!$C$28)+(Tableau!H340*'Données de base'!$C$27))</f>
        <v>0</v>
      </c>
      <c r="O340" s="37">
        <f>N340*'Données de base'!$C$11*I340</f>
        <v>0</v>
      </c>
      <c r="P340" s="37">
        <f>N340*'Données de base'!$C$12*J340</f>
        <v>0</v>
      </c>
      <c r="Q340" s="37">
        <f>N340*'Données de base'!$C$13*K340</f>
        <v>0</v>
      </c>
      <c r="R340" s="37">
        <f>N340*'Données de base'!$C$14*K340</f>
        <v>0</v>
      </c>
      <c r="S340" s="36">
        <f>((Tableau!F340*'Données de base'!$C$25)+(Tableau!G340*'Données de base'!$C$23)+(Tableau!H340*'Données de base'!$C$24))</f>
        <v>0</v>
      </c>
      <c r="T340" s="37">
        <f>S340*'Données de base'!$C$15*L340</f>
        <v>0</v>
      </c>
      <c r="U340" s="37">
        <f>S340*'Données de base'!$C$16</f>
        <v>0</v>
      </c>
      <c r="V340" s="37">
        <f>S340*'Données de base'!$C$17*M340</f>
        <v>0</v>
      </c>
      <c r="W340" s="37">
        <f>S340*'Données de base'!$C$18</f>
        <v>0</v>
      </c>
      <c r="X340" s="37">
        <f>P340/('Données de base'!$C$30/1000)</f>
        <v>0</v>
      </c>
      <c r="Y340" s="37">
        <f>U340/('Données de base'!$C$30/1000)</f>
        <v>0</v>
      </c>
      <c r="Z340" s="37">
        <f>W340/('Données de base'!$C$30/1000)</f>
        <v>0</v>
      </c>
      <c r="AA340" s="37">
        <f t="shared" ref="AA340:AA350" si="158">IF($D340=1,N340,0)</f>
        <v>0</v>
      </c>
      <c r="AB340" s="37">
        <f t="shared" ref="AB340:AB350" si="159">IF($D340=1,O340,0)</f>
        <v>0</v>
      </c>
      <c r="AC340" s="37">
        <f t="shared" ref="AC340:AC350" si="160">IF($D340=1,P340,0)</f>
        <v>0</v>
      </c>
      <c r="AD340" s="37">
        <f t="shared" ref="AD340:AD350" si="161">IF($D340=1,Q340,0)</f>
        <v>0</v>
      </c>
      <c r="AE340" s="37">
        <f t="shared" ref="AE340:AE350" si="162">IF($D340=1,R340,0)</f>
        <v>0</v>
      </c>
      <c r="AF340" s="37">
        <f t="shared" ref="AF340:AF350" si="163">IF($D340=1,S340,0)</f>
        <v>0</v>
      </c>
      <c r="AG340" s="37">
        <f t="shared" ref="AG340:AG350" si="164">IF($D340=1,T340,0)</f>
        <v>0</v>
      </c>
      <c r="AH340" s="37">
        <f t="shared" ref="AH340:AH350" si="165">IF($D340=1,U340,0)</f>
        <v>0</v>
      </c>
      <c r="AI340" s="37">
        <f t="shared" ref="AI340:AI350" si="166">IF($D340=1,V340,0)</f>
        <v>0</v>
      </c>
      <c r="AJ340" s="37">
        <f t="shared" ref="AJ340:AJ350" si="167">IF($D340=1,W340,0)</f>
        <v>0</v>
      </c>
      <c r="AK340" s="37">
        <f t="shared" ref="AK340:AK350" si="168">IF($D340=1,X340,0)</f>
        <v>0</v>
      </c>
      <c r="AL340" s="37">
        <f t="shared" ref="AL340:AL350" si="169">IF($D340=1,Y340,0)</f>
        <v>0</v>
      </c>
      <c r="AM340" s="37">
        <f t="shared" ref="AM340:AM350" si="170">IF($D340=1,Z340,0)</f>
        <v>0</v>
      </c>
      <c r="AN340" s="37">
        <f t="shared" ref="AN340:AN350" si="171">IF($D340=2,N340,0)</f>
        <v>0</v>
      </c>
      <c r="AO340" s="37">
        <f t="shared" ref="AO340:AO350" si="172">IF($D340=2,O340,0)</f>
        <v>0</v>
      </c>
      <c r="AP340" s="37">
        <f t="shared" ref="AP340:AP350" si="173">IF($D340=2,P340,0)</f>
        <v>0</v>
      </c>
      <c r="AQ340" s="37">
        <f t="shared" ref="AQ340:AQ350" si="174">IF($D340=2,Q340,0)</f>
        <v>0</v>
      </c>
      <c r="AR340" s="37">
        <f t="shared" ref="AR340:AR350" si="175">IF($D340=2,R340,0)</f>
        <v>0</v>
      </c>
      <c r="AS340" s="37">
        <f t="shared" ref="AS340:AS350" si="176">IF($D340=2,S340,0)</f>
        <v>0</v>
      </c>
      <c r="AT340" s="37">
        <f t="shared" ref="AT340:AT350" si="177">IF($D340=2,T340,0)</f>
        <v>0</v>
      </c>
      <c r="AU340" s="37">
        <f t="shared" ref="AU340:AU350" si="178">IF($D340=2,U340,0)</f>
        <v>0</v>
      </c>
      <c r="AV340" s="37">
        <f t="shared" ref="AV340:AV350" si="179">IF($D340=2,V340,0)</f>
        <v>0</v>
      </c>
      <c r="AW340" s="37">
        <f t="shared" ref="AW340:AW350" si="180">IF($D340=2,W340,0)</f>
        <v>0</v>
      </c>
      <c r="AX340" s="37">
        <f t="shared" ref="AX340:AX350" si="181">IF($D340=2,X340,0)</f>
        <v>0</v>
      </c>
      <c r="AY340" s="37">
        <f t="shared" ref="AY340:AY350" si="182">IF($D340=2,Y340,0)</f>
        <v>0</v>
      </c>
      <c r="AZ340" s="37">
        <f t="shared" ref="AZ340:AZ350" si="183">IF($D340=2,Z340,0)</f>
        <v>0</v>
      </c>
    </row>
    <row r="341" spans="1:52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36">
        <f>((Tableau!F341*'Données de base'!$C$29)+(Tableau!G341*'Données de base'!$C$28)+(Tableau!H341*'Données de base'!$C$27))</f>
        <v>0</v>
      </c>
      <c r="O341" s="37">
        <f>N341*'Données de base'!$C$11*I341</f>
        <v>0</v>
      </c>
      <c r="P341" s="37">
        <f>N341*'Données de base'!$C$12*J341</f>
        <v>0</v>
      </c>
      <c r="Q341" s="37">
        <f>N341*'Données de base'!$C$13*K341</f>
        <v>0</v>
      </c>
      <c r="R341" s="37">
        <f>N341*'Données de base'!$C$14*K341</f>
        <v>0</v>
      </c>
      <c r="S341" s="36">
        <f>((Tableau!F341*'Données de base'!$C$25)+(Tableau!G341*'Données de base'!$C$23)+(Tableau!H341*'Données de base'!$C$24))</f>
        <v>0</v>
      </c>
      <c r="T341" s="37">
        <f>S341*'Données de base'!$C$15*L341</f>
        <v>0</v>
      </c>
      <c r="U341" s="37">
        <f>S341*'Données de base'!$C$16</f>
        <v>0</v>
      </c>
      <c r="V341" s="37">
        <f>S341*'Données de base'!$C$17*M341</f>
        <v>0</v>
      </c>
      <c r="W341" s="37">
        <f>S341*'Données de base'!$C$18</f>
        <v>0</v>
      </c>
      <c r="X341" s="37">
        <f>P341/('Données de base'!$C$30/1000)</f>
        <v>0</v>
      </c>
      <c r="Y341" s="37">
        <f>U341/('Données de base'!$C$30/1000)</f>
        <v>0</v>
      </c>
      <c r="Z341" s="37">
        <f>W341/('Données de base'!$C$30/1000)</f>
        <v>0</v>
      </c>
      <c r="AA341" s="37">
        <f t="shared" si="158"/>
        <v>0</v>
      </c>
      <c r="AB341" s="37">
        <f t="shared" si="159"/>
        <v>0</v>
      </c>
      <c r="AC341" s="37">
        <f t="shared" si="160"/>
        <v>0</v>
      </c>
      <c r="AD341" s="37">
        <f t="shared" si="161"/>
        <v>0</v>
      </c>
      <c r="AE341" s="37">
        <f t="shared" si="162"/>
        <v>0</v>
      </c>
      <c r="AF341" s="37">
        <f t="shared" si="163"/>
        <v>0</v>
      </c>
      <c r="AG341" s="37">
        <f t="shared" si="164"/>
        <v>0</v>
      </c>
      <c r="AH341" s="37">
        <f t="shared" si="165"/>
        <v>0</v>
      </c>
      <c r="AI341" s="37">
        <f t="shared" si="166"/>
        <v>0</v>
      </c>
      <c r="AJ341" s="37">
        <f t="shared" si="167"/>
        <v>0</v>
      </c>
      <c r="AK341" s="37">
        <f t="shared" si="168"/>
        <v>0</v>
      </c>
      <c r="AL341" s="37">
        <f t="shared" si="169"/>
        <v>0</v>
      </c>
      <c r="AM341" s="37">
        <f t="shared" si="170"/>
        <v>0</v>
      </c>
      <c r="AN341" s="37">
        <f t="shared" si="171"/>
        <v>0</v>
      </c>
      <c r="AO341" s="37">
        <f t="shared" si="172"/>
        <v>0</v>
      </c>
      <c r="AP341" s="37">
        <f t="shared" si="173"/>
        <v>0</v>
      </c>
      <c r="AQ341" s="37">
        <f t="shared" si="174"/>
        <v>0</v>
      </c>
      <c r="AR341" s="37">
        <f t="shared" si="175"/>
        <v>0</v>
      </c>
      <c r="AS341" s="37">
        <f t="shared" si="176"/>
        <v>0</v>
      </c>
      <c r="AT341" s="37">
        <f t="shared" si="177"/>
        <v>0</v>
      </c>
      <c r="AU341" s="37">
        <f t="shared" si="178"/>
        <v>0</v>
      </c>
      <c r="AV341" s="37">
        <f t="shared" si="179"/>
        <v>0</v>
      </c>
      <c r="AW341" s="37">
        <f t="shared" si="180"/>
        <v>0</v>
      </c>
      <c r="AX341" s="37">
        <f t="shared" si="181"/>
        <v>0</v>
      </c>
      <c r="AY341" s="37">
        <f t="shared" si="182"/>
        <v>0</v>
      </c>
      <c r="AZ341" s="37">
        <f t="shared" si="183"/>
        <v>0</v>
      </c>
    </row>
    <row r="342" spans="1:52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36">
        <f>((Tableau!F342*'Données de base'!$C$29)+(Tableau!G342*'Données de base'!$C$28)+(Tableau!H342*'Données de base'!$C$27))</f>
        <v>0</v>
      </c>
      <c r="O342" s="37">
        <f>N342*'Données de base'!$C$11*I342</f>
        <v>0</v>
      </c>
      <c r="P342" s="37">
        <f>N342*'Données de base'!$C$12*J342</f>
        <v>0</v>
      </c>
      <c r="Q342" s="37">
        <f>N342*'Données de base'!$C$13*K342</f>
        <v>0</v>
      </c>
      <c r="R342" s="37">
        <f>N342*'Données de base'!$C$14*K342</f>
        <v>0</v>
      </c>
      <c r="S342" s="36">
        <f>((Tableau!F342*'Données de base'!$C$25)+(Tableau!G342*'Données de base'!$C$23)+(Tableau!H342*'Données de base'!$C$24))</f>
        <v>0</v>
      </c>
      <c r="T342" s="37">
        <f>S342*'Données de base'!$C$15*L342</f>
        <v>0</v>
      </c>
      <c r="U342" s="37">
        <f>S342*'Données de base'!$C$16</f>
        <v>0</v>
      </c>
      <c r="V342" s="37">
        <f>S342*'Données de base'!$C$17*M342</f>
        <v>0</v>
      </c>
      <c r="W342" s="37">
        <f>S342*'Données de base'!$C$18</f>
        <v>0</v>
      </c>
      <c r="X342" s="37">
        <f>P342/('Données de base'!$C$30/1000)</f>
        <v>0</v>
      </c>
      <c r="Y342" s="37">
        <f>U342/('Données de base'!$C$30/1000)</f>
        <v>0</v>
      </c>
      <c r="Z342" s="37">
        <f>W342/('Données de base'!$C$30/1000)</f>
        <v>0</v>
      </c>
      <c r="AA342" s="37">
        <f t="shared" si="158"/>
        <v>0</v>
      </c>
      <c r="AB342" s="37">
        <f t="shared" si="159"/>
        <v>0</v>
      </c>
      <c r="AC342" s="37">
        <f t="shared" si="160"/>
        <v>0</v>
      </c>
      <c r="AD342" s="37">
        <f t="shared" si="161"/>
        <v>0</v>
      </c>
      <c r="AE342" s="37">
        <f t="shared" si="162"/>
        <v>0</v>
      </c>
      <c r="AF342" s="37">
        <f t="shared" si="163"/>
        <v>0</v>
      </c>
      <c r="AG342" s="37">
        <f t="shared" si="164"/>
        <v>0</v>
      </c>
      <c r="AH342" s="37">
        <f t="shared" si="165"/>
        <v>0</v>
      </c>
      <c r="AI342" s="37">
        <f t="shared" si="166"/>
        <v>0</v>
      </c>
      <c r="AJ342" s="37">
        <f t="shared" si="167"/>
        <v>0</v>
      </c>
      <c r="AK342" s="37">
        <f t="shared" si="168"/>
        <v>0</v>
      </c>
      <c r="AL342" s="37">
        <f t="shared" si="169"/>
        <v>0</v>
      </c>
      <c r="AM342" s="37">
        <f t="shared" si="170"/>
        <v>0</v>
      </c>
      <c r="AN342" s="37">
        <f t="shared" si="171"/>
        <v>0</v>
      </c>
      <c r="AO342" s="37">
        <f t="shared" si="172"/>
        <v>0</v>
      </c>
      <c r="AP342" s="37">
        <f t="shared" si="173"/>
        <v>0</v>
      </c>
      <c r="AQ342" s="37">
        <f t="shared" si="174"/>
        <v>0</v>
      </c>
      <c r="AR342" s="37">
        <f t="shared" si="175"/>
        <v>0</v>
      </c>
      <c r="AS342" s="37">
        <f t="shared" si="176"/>
        <v>0</v>
      </c>
      <c r="AT342" s="37">
        <f t="shared" si="177"/>
        <v>0</v>
      </c>
      <c r="AU342" s="37">
        <f t="shared" si="178"/>
        <v>0</v>
      </c>
      <c r="AV342" s="37">
        <f t="shared" si="179"/>
        <v>0</v>
      </c>
      <c r="AW342" s="37">
        <f t="shared" si="180"/>
        <v>0</v>
      </c>
      <c r="AX342" s="37">
        <f t="shared" si="181"/>
        <v>0</v>
      </c>
      <c r="AY342" s="37">
        <f t="shared" si="182"/>
        <v>0</v>
      </c>
      <c r="AZ342" s="37">
        <f t="shared" si="183"/>
        <v>0</v>
      </c>
    </row>
    <row r="343" spans="1:52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36">
        <f>((Tableau!F343*'Données de base'!$C$29)+(Tableau!G343*'Données de base'!$C$28)+(Tableau!H343*'Données de base'!$C$27))</f>
        <v>0</v>
      </c>
      <c r="O343" s="37">
        <f>N343*'Données de base'!$C$11*I343</f>
        <v>0</v>
      </c>
      <c r="P343" s="37">
        <f>N343*'Données de base'!$C$12*J343</f>
        <v>0</v>
      </c>
      <c r="Q343" s="37">
        <f>N343*'Données de base'!$C$13*K343</f>
        <v>0</v>
      </c>
      <c r="R343" s="37">
        <f>N343*'Données de base'!$C$14*K343</f>
        <v>0</v>
      </c>
      <c r="S343" s="36">
        <f>((Tableau!F343*'Données de base'!$C$25)+(Tableau!G343*'Données de base'!$C$23)+(Tableau!H343*'Données de base'!$C$24))</f>
        <v>0</v>
      </c>
      <c r="T343" s="37">
        <f>S343*'Données de base'!$C$15*L343</f>
        <v>0</v>
      </c>
      <c r="U343" s="37">
        <f>S343*'Données de base'!$C$16</f>
        <v>0</v>
      </c>
      <c r="V343" s="37">
        <f>S343*'Données de base'!$C$17*M343</f>
        <v>0</v>
      </c>
      <c r="W343" s="37">
        <f>S343*'Données de base'!$C$18</f>
        <v>0</v>
      </c>
      <c r="X343" s="37">
        <f>P343/('Données de base'!$C$30/1000)</f>
        <v>0</v>
      </c>
      <c r="Y343" s="37">
        <f>U343/('Données de base'!$C$30/1000)</f>
        <v>0</v>
      </c>
      <c r="Z343" s="37">
        <f>W343/('Données de base'!$C$30/1000)</f>
        <v>0</v>
      </c>
      <c r="AA343" s="37">
        <f t="shared" si="158"/>
        <v>0</v>
      </c>
      <c r="AB343" s="37">
        <f t="shared" si="159"/>
        <v>0</v>
      </c>
      <c r="AC343" s="37">
        <f t="shared" si="160"/>
        <v>0</v>
      </c>
      <c r="AD343" s="37">
        <f t="shared" si="161"/>
        <v>0</v>
      </c>
      <c r="AE343" s="37">
        <f t="shared" si="162"/>
        <v>0</v>
      </c>
      <c r="AF343" s="37">
        <f t="shared" si="163"/>
        <v>0</v>
      </c>
      <c r="AG343" s="37">
        <f t="shared" si="164"/>
        <v>0</v>
      </c>
      <c r="AH343" s="37">
        <f t="shared" si="165"/>
        <v>0</v>
      </c>
      <c r="AI343" s="37">
        <f t="shared" si="166"/>
        <v>0</v>
      </c>
      <c r="AJ343" s="37">
        <f t="shared" si="167"/>
        <v>0</v>
      </c>
      <c r="AK343" s="37">
        <f t="shared" si="168"/>
        <v>0</v>
      </c>
      <c r="AL343" s="37">
        <f t="shared" si="169"/>
        <v>0</v>
      </c>
      <c r="AM343" s="37">
        <f t="shared" si="170"/>
        <v>0</v>
      </c>
      <c r="AN343" s="37">
        <f t="shared" si="171"/>
        <v>0</v>
      </c>
      <c r="AO343" s="37">
        <f t="shared" si="172"/>
        <v>0</v>
      </c>
      <c r="AP343" s="37">
        <f t="shared" si="173"/>
        <v>0</v>
      </c>
      <c r="AQ343" s="37">
        <f t="shared" si="174"/>
        <v>0</v>
      </c>
      <c r="AR343" s="37">
        <f t="shared" si="175"/>
        <v>0</v>
      </c>
      <c r="AS343" s="37">
        <f t="shared" si="176"/>
        <v>0</v>
      </c>
      <c r="AT343" s="37">
        <f t="shared" si="177"/>
        <v>0</v>
      </c>
      <c r="AU343" s="37">
        <f t="shared" si="178"/>
        <v>0</v>
      </c>
      <c r="AV343" s="37">
        <f t="shared" si="179"/>
        <v>0</v>
      </c>
      <c r="AW343" s="37">
        <f t="shared" si="180"/>
        <v>0</v>
      </c>
      <c r="AX343" s="37">
        <f t="shared" si="181"/>
        <v>0</v>
      </c>
      <c r="AY343" s="37">
        <f t="shared" si="182"/>
        <v>0</v>
      </c>
      <c r="AZ343" s="37">
        <f t="shared" si="183"/>
        <v>0</v>
      </c>
    </row>
    <row r="344" spans="1:52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36">
        <f>((Tableau!F344*'Données de base'!$C$29)+(Tableau!G344*'Données de base'!$C$28)+(Tableau!H344*'Données de base'!$C$27))</f>
        <v>0</v>
      </c>
      <c r="O344" s="37">
        <f>N344*'Données de base'!$C$11*I344</f>
        <v>0</v>
      </c>
      <c r="P344" s="37">
        <f>N344*'Données de base'!$C$12*J344</f>
        <v>0</v>
      </c>
      <c r="Q344" s="37">
        <f>N344*'Données de base'!$C$13*K344</f>
        <v>0</v>
      </c>
      <c r="R344" s="37">
        <f>N344*'Données de base'!$C$14*K344</f>
        <v>0</v>
      </c>
      <c r="S344" s="36">
        <f>((Tableau!F344*'Données de base'!$C$25)+(Tableau!G344*'Données de base'!$C$23)+(Tableau!H344*'Données de base'!$C$24))</f>
        <v>0</v>
      </c>
      <c r="T344" s="37">
        <f>S344*'Données de base'!$C$15*L344</f>
        <v>0</v>
      </c>
      <c r="U344" s="37">
        <f>S344*'Données de base'!$C$16</f>
        <v>0</v>
      </c>
      <c r="V344" s="37">
        <f>S344*'Données de base'!$C$17*M344</f>
        <v>0</v>
      </c>
      <c r="W344" s="37">
        <f>S344*'Données de base'!$C$18</f>
        <v>0</v>
      </c>
      <c r="X344" s="37">
        <f>P344/('Données de base'!$C$30/1000)</f>
        <v>0</v>
      </c>
      <c r="Y344" s="37">
        <f>U344/('Données de base'!$C$30/1000)</f>
        <v>0</v>
      </c>
      <c r="Z344" s="37">
        <f>W344/('Données de base'!$C$30/1000)</f>
        <v>0</v>
      </c>
      <c r="AA344" s="37">
        <f t="shared" si="158"/>
        <v>0</v>
      </c>
      <c r="AB344" s="37">
        <f t="shared" si="159"/>
        <v>0</v>
      </c>
      <c r="AC344" s="37">
        <f t="shared" si="160"/>
        <v>0</v>
      </c>
      <c r="AD344" s="37">
        <f t="shared" si="161"/>
        <v>0</v>
      </c>
      <c r="AE344" s="37">
        <f t="shared" si="162"/>
        <v>0</v>
      </c>
      <c r="AF344" s="37">
        <f t="shared" si="163"/>
        <v>0</v>
      </c>
      <c r="AG344" s="37">
        <f t="shared" si="164"/>
        <v>0</v>
      </c>
      <c r="AH344" s="37">
        <f t="shared" si="165"/>
        <v>0</v>
      </c>
      <c r="AI344" s="37">
        <f t="shared" si="166"/>
        <v>0</v>
      </c>
      <c r="AJ344" s="37">
        <f t="shared" si="167"/>
        <v>0</v>
      </c>
      <c r="AK344" s="37">
        <f t="shared" si="168"/>
        <v>0</v>
      </c>
      <c r="AL344" s="37">
        <f t="shared" si="169"/>
        <v>0</v>
      </c>
      <c r="AM344" s="37">
        <f t="shared" si="170"/>
        <v>0</v>
      </c>
      <c r="AN344" s="37">
        <f t="shared" si="171"/>
        <v>0</v>
      </c>
      <c r="AO344" s="37">
        <f t="shared" si="172"/>
        <v>0</v>
      </c>
      <c r="AP344" s="37">
        <f t="shared" si="173"/>
        <v>0</v>
      </c>
      <c r="AQ344" s="37">
        <f t="shared" si="174"/>
        <v>0</v>
      </c>
      <c r="AR344" s="37">
        <f t="shared" si="175"/>
        <v>0</v>
      </c>
      <c r="AS344" s="37">
        <f t="shared" si="176"/>
        <v>0</v>
      </c>
      <c r="AT344" s="37">
        <f t="shared" si="177"/>
        <v>0</v>
      </c>
      <c r="AU344" s="37">
        <f t="shared" si="178"/>
        <v>0</v>
      </c>
      <c r="AV344" s="37">
        <f t="shared" si="179"/>
        <v>0</v>
      </c>
      <c r="AW344" s="37">
        <f t="shared" si="180"/>
        <v>0</v>
      </c>
      <c r="AX344" s="37">
        <f t="shared" si="181"/>
        <v>0</v>
      </c>
      <c r="AY344" s="37">
        <f t="shared" si="182"/>
        <v>0</v>
      </c>
      <c r="AZ344" s="37">
        <f t="shared" si="183"/>
        <v>0</v>
      </c>
    </row>
    <row r="345" spans="1:52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36">
        <f>((Tableau!F345*'Données de base'!$C$29)+(Tableau!G345*'Données de base'!$C$28)+(Tableau!H345*'Données de base'!$C$27))</f>
        <v>0</v>
      </c>
      <c r="O345" s="37">
        <f>N345*'Données de base'!$C$11*I345</f>
        <v>0</v>
      </c>
      <c r="P345" s="37">
        <f>N345*'Données de base'!$C$12*J345</f>
        <v>0</v>
      </c>
      <c r="Q345" s="37">
        <f>N345*'Données de base'!$C$13*K345</f>
        <v>0</v>
      </c>
      <c r="R345" s="37">
        <f>N345*'Données de base'!$C$14*K345</f>
        <v>0</v>
      </c>
      <c r="S345" s="36">
        <f>((Tableau!F345*'Données de base'!$C$25)+(Tableau!G345*'Données de base'!$C$23)+(Tableau!H345*'Données de base'!$C$24))</f>
        <v>0</v>
      </c>
      <c r="T345" s="37">
        <f>S345*'Données de base'!$C$15*L345</f>
        <v>0</v>
      </c>
      <c r="U345" s="37">
        <f>S345*'Données de base'!$C$16</f>
        <v>0</v>
      </c>
      <c r="V345" s="37">
        <f>S345*'Données de base'!$C$17*M345</f>
        <v>0</v>
      </c>
      <c r="W345" s="37">
        <f>S345*'Données de base'!$C$18</f>
        <v>0</v>
      </c>
      <c r="X345" s="37">
        <f>P345/('Données de base'!$C$30/1000)</f>
        <v>0</v>
      </c>
      <c r="Y345" s="37">
        <f>U345/('Données de base'!$C$30/1000)</f>
        <v>0</v>
      </c>
      <c r="Z345" s="37">
        <f>W345/('Données de base'!$C$30/1000)</f>
        <v>0</v>
      </c>
      <c r="AA345" s="37">
        <f t="shared" si="158"/>
        <v>0</v>
      </c>
      <c r="AB345" s="37">
        <f t="shared" si="159"/>
        <v>0</v>
      </c>
      <c r="AC345" s="37">
        <f t="shared" si="160"/>
        <v>0</v>
      </c>
      <c r="AD345" s="37">
        <f t="shared" si="161"/>
        <v>0</v>
      </c>
      <c r="AE345" s="37">
        <f t="shared" si="162"/>
        <v>0</v>
      </c>
      <c r="AF345" s="37">
        <f t="shared" si="163"/>
        <v>0</v>
      </c>
      <c r="AG345" s="37">
        <f t="shared" si="164"/>
        <v>0</v>
      </c>
      <c r="AH345" s="37">
        <f t="shared" si="165"/>
        <v>0</v>
      </c>
      <c r="AI345" s="37">
        <f t="shared" si="166"/>
        <v>0</v>
      </c>
      <c r="AJ345" s="37">
        <f t="shared" si="167"/>
        <v>0</v>
      </c>
      <c r="AK345" s="37">
        <f t="shared" si="168"/>
        <v>0</v>
      </c>
      <c r="AL345" s="37">
        <f t="shared" si="169"/>
        <v>0</v>
      </c>
      <c r="AM345" s="37">
        <f t="shared" si="170"/>
        <v>0</v>
      </c>
      <c r="AN345" s="37">
        <f t="shared" si="171"/>
        <v>0</v>
      </c>
      <c r="AO345" s="37">
        <f t="shared" si="172"/>
        <v>0</v>
      </c>
      <c r="AP345" s="37">
        <f t="shared" si="173"/>
        <v>0</v>
      </c>
      <c r="AQ345" s="37">
        <f t="shared" si="174"/>
        <v>0</v>
      </c>
      <c r="AR345" s="37">
        <f t="shared" si="175"/>
        <v>0</v>
      </c>
      <c r="AS345" s="37">
        <f t="shared" si="176"/>
        <v>0</v>
      </c>
      <c r="AT345" s="37">
        <f t="shared" si="177"/>
        <v>0</v>
      </c>
      <c r="AU345" s="37">
        <f t="shared" si="178"/>
        <v>0</v>
      </c>
      <c r="AV345" s="37">
        <f t="shared" si="179"/>
        <v>0</v>
      </c>
      <c r="AW345" s="37">
        <f t="shared" si="180"/>
        <v>0</v>
      </c>
      <c r="AX345" s="37">
        <f t="shared" si="181"/>
        <v>0</v>
      </c>
      <c r="AY345" s="37">
        <f t="shared" si="182"/>
        <v>0</v>
      </c>
      <c r="AZ345" s="37">
        <f t="shared" si="183"/>
        <v>0</v>
      </c>
    </row>
    <row r="346" spans="1:52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36">
        <f>((Tableau!F346*'Données de base'!$C$29)+(Tableau!G346*'Données de base'!$C$28)+(Tableau!H346*'Données de base'!$C$27))</f>
        <v>0</v>
      </c>
      <c r="O346" s="37">
        <f>N346*'Données de base'!$C$11*I346</f>
        <v>0</v>
      </c>
      <c r="P346" s="37">
        <f>N346*'Données de base'!$C$12*J346</f>
        <v>0</v>
      </c>
      <c r="Q346" s="37">
        <f>N346*'Données de base'!$C$13*K346</f>
        <v>0</v>
      </c>
      <c r="R346" s="37">
        <f>N346*'Données de base'!$C$14*K346</f>
        <v>0</v>
      </c>
      <c r="S346" s="36">
        <f>((Tableau!F346*'Données de base'!$C$25)+(Tableau!G346*'Données de base'!$C$23)+(Tableau!H346*'Données de base'!$C$24))</f>
        <v>0</v>
      </c>
      <c r="T346" s="37">
        <f>S346*'Données de base'!$C$15*L346</f>
        <v>0</v>
      </c>
      <c r="U346" s="37">
        <f>S346*'Données de base'!$C$16</f>
        <v>0</v>
      </c>
      <c r="V346" s="37">
        <f>S346*'Données de base'!$C$17*M346</f>
        <v>0</v>
      </c>
      <c r="W346" s="37">
        <f>S346*'Données de base'!$C$18</f>
        <v>0</v>
      </c>
      <c r="X346" s="37">
        <f>P346/('Données de base'!$C$30/1000)</f>
        <v>0</v>
      </c>
      <c r="Y346" s="37">
        <f>U346/('Données de base'!$C$30/1000)</f>
        <v>0</v>
      </c>
      <c r="Z346" s="37">
        <f>W346/('Données de base'!$C$30/1000)</f>
        <v>0</v>
      </c>
      <c r="AA346" s="37">
        <f t="shared" si="158"/>
        <v>0</v>
      </c>
      <c r="AB346" s="37">
        <f t="shared" si="159"/>
        <v>0</v>
      </c>
      <c r="AC346" s="37">
        <f t="shared" si="160"/>
        <v>0</v>
      </c>
      <c r="AD346" s="37">
        <f t="shared" si="161"/>
        <v>0</v>
      </c>
      <c r="AE346" s="37">
        <f t="shared" si="162"/>
        <v>0</v>
      </c>
      <c r="AF346" s="37">
        <f t="shared" si="163"/>
        <v>0</v>
      </c>
      <c r="AG346" s="37">
        <f t="shared" si="164"/>
        <v>0</v>
      </c>
      <c r="AH346" s="37">
        <f t="shared" si="165"/>
        <v>0</v>
      </c>
      <c r="AI346" s="37">
        <f t="shared" si="166"/>
        <v>0</v>
      </c>
      <c r="AJ346" s="37">
        <f t="shared" si="167"/>
        <v>0</v>
      </c>
      <c r="AK346" s="37">
        <f t="shared" si="168"/>
        <v>0</v>
      </c>
      <c r="AL346" s="37">
        <f t="shared" si="169"/>
        <v>0</v>
      </c>
      <c r="AM346" s="37">
        <f t="shared" si="170"/>
        <v>0</v>
      </c>
      <c r="AN346" s="37">
        <f t="shared" si="171"/>
        <v>0</v>
      </c>
      <c r="AO346" s="37">
        <f t="shared" si="172"/>
        <v>0</v>
      </c>
      <c r="AP346" s="37">
        <f t="shared" si="173"/>
        <v>0</v>
      </c>
      <c r="AQ346" s="37">
        <f t="shared" si="174"/>
        <v>0</v>
      </c>
      <c r="AR346" s="37">
        <f t="shared" si="175"/>
        <v>0</v>
      </c>
      <c r="AS346" s="37">
        <f t="shared" si="176"/>
        <v>0</v>
      </c>
      <c r="AT346" s="37">
        <f t="shared" si="177"/>
        <v>0</v>
      </c>
      <c r="AU346" s="37">
        <f t="shared" si="178"/>
        <v>0</v>
      </c>
      <c r="AV346" s="37">
        <f t="shared" si="179"/>
        <v>0</v>
      </c>
      <c r="AW346" s="37">
        <f t="shared" si="180"/>
        <v>0</v>
      </c>
      <c r="AX346" s="37">
        <f t="shared" si="181"/>
        <v>0</v>
      </c>
      <c r="AY346" s="37">
        <f t="shared" si="182"/>
        <v>0</v>
      </c>
      <c r="AZ346" s="37">
        <f t="shared" si="183"/>
        <v>0</v>
      </c>
    </row>
    <row r="347" spans="1:52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36">
        <f>((Tableau!F347*'Données de base'!$C$29)+(Tableau!G347*'Données de base'!$C$28)+(Tableau!H347*'Données de base'!$C$27))</f>
        <v>0</v>
      </c>
      <c r="O347" s="37">
        <f>N347*'Données de base'!$C$11*I347</f>
        <v>0</v>
      </c>
      <c r="P347" s="37">
        <f>N347*'Données de base'!$C$12*J347</f>
        <v>0</v>
      </c>
      <c r="Q347" s="37">
        <f>N347*'Données de base'!$C$13*K347</f>
        <v>0</v>
      </c>
      <c r="R347" s="37">
        <f>N347*'Données de base'!$C$14*K347</f>
        <v>0</v>
      </c>
      <c r="S347" s="36">
        <f>((Tableau!F347*'Données de base'!$C$25)+(Tableau!G347*'Données de base'!$C$23)+(Tableau!H347*'Données de base'!$C$24))</f>
        <v>0</v>
      </c>
      <c r="T347" s="37">
        <f>S347*'Données de base'!$C$15*L347</f>
        <v>0</v>
      </c>
      <c r="U347" s="37">
        <f>S347*'Données de base'!$C$16</f>
        <v>0</v>
      </c>
      <c r="V347" s="37">
        <f>S347*'Données de base'!$C$17*M347</f>
        <v>0</v>
      </c>
      <c r="W347" s="37">
        <f>S347*'Données de base'!$C$18</f>
        <v>0</v>
      </c>
      <c r="X347" s="37">
        <f>P347/('Données de base'!$C$30/1000)</f>
        <v>0</v>
      </c>
      <c r="Y347" s="37">
        <f>U347/('Données de base'!$C$30/1000)</f>
        <v>0</v>
      </c>
      <c r="Z347" s="37">
        <f>W347/('Données de base'!$C$30/1000)</f>
        <v>0</v>
      </c>
      <c r="AA347" s="37">
        <f t="shared" si="158"/>
        <v>0</v>
      </c>
      <c r="AB347" s="37">
        <f t="shared" si="159"/>
        <v>0</v>
      </c>
      <c r="AC347" s="37">
        <f t="shared" si="160"/>
        <v>0</v>
      </c>
      <c r="AD347" s="37">
        <f t="shared" si="161"/>
        <v>0</v>
      </c>
      <c r="AE347" s="37">
        <f t="shared" si="162"/>
        <v>0</v>
      </c>
      <c r="AF347" s="37">
        <f t="shared" si="163"/>
        <v>0</v>
      </c>
      <c r="AG347" s="37">
        <f t="shared" si="164"/>
        <v>0</v>
      </c>
      <c r="AH347" s="37">
        <f t="shared" si="165"/>
        <v>0</v>
      </c>
      <c r="AI347" s="37">
        <f t="shared" si="166"/>
        <v>0</v>
      </c>
      <c r="AJ347" s="37">
        <f t="shared" si="167"/>
        <v>0</v>
      </c>
      <c r="AK347" s="37">
        <f t="shared" si="168"/>
        <v>0</v>
      </c>
      <c r="AL347" s="37">
        <f t="shared" si="169"/>
        <v>0</v>
      </c>
      <c r="AM347" s="37">
        <f t="shared" si="170"/>
        <v>0</v>
      </c>
      <c r="AN347" s="37">
        <f t="shared" si="171"/>
        <v>0</v>
      </c>
      <c r="AO347" s="37">
        <f t="shared" si="172"/>
        <v>0</v>
      </c>
      <c r="AP347" s="37">
        <f t="shared" si="173"/>
        <v>0</v>
      </c>
      <c r="AQ347" s="37">
        <f t="shared" si="174"/>
        <v>0</v>
      </c>
      <c r="AR347" s="37">
        <f t="shared" si="175"/>
        <v>0</v>
      </c>
      <c r="AS347" s="37">
        <f t="shared" si="176"/>
        <v>0</v>
      </c>
      <c r="AT347" s="37">
        <f t="shared" si="177"/>
        <v>0</v>
      </c>
      <c r="AU347" s="37">
        <f t="shared" si="178"/>
        <v>0</v>
      </c>
      <c r="AV347" s="37">
        <f t="shared" si="179"/>
        <v>0</v>
      </c>
      <c r="AW347" s="37">
        <f t="shared" si="180"/>
        <v>0</v>
      </c>
      <c r="AX347" s="37">
        <f t="shared" si="181"/>
        <v>0</v>
      </c>
      <c r="AY347" s="37">
        <f t="shared" si="182"/>
        <v>0</v>
      </c>
      <c r="AZ347" s="37">
        <f t="shared" si="183"/>
        <v>0</v>
      </c>
    </row>
    <row r="348" spans="1:52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36">
        <f>((Tableau!F348*'Données de base'!$C$29)+(Tableau!G348*'Données de base'!$C$28)+(Tableau!H348*'Données de base'!$C$27))</f>
        <v>0</v>
      </c>
      <c r="O348" s="37">
        <f>N348*'Données de base'!$C$11*I348</f>
        <v>0</v>
      </c>
      <c r="P348" s="37">
        <f>N348*'Données de base'!$C$12*J348</f>
        <v>0</v>
      </c>
      <c r="Q348" s="37">
        <f>N348*'Données de base'!$C$13*K348</f>
        <v>0</v>
      </c>
      <c r="R348" s="37">
        <f>N348*'Données de base'!$C$14*K348</f>
        <v>0</v>
      </c>
      <c r="S348" s="36">
        <f>((Tableau!F348*'Données de base'!$C$25)+(Tableau!G348*'Données de base'!$C$23)+(Tableau!H348*'Données de base'!$C$24))</f>
        <v>0</v>
      </c>
      <c r="T348" s="37">
        <f>S348*'Données de base'!$C$15*L348</f>
        <v>0</v>
      </c>
      <c r="U348" s="37">
        <f>S348*'Données de base'!$C$16</f>
        <v>0</v>
      </c>
      <c r="V348" s="37">
        <f>S348*'Données de base'!$C$17*M348</f>
        <v>0</v>
      </c>
      <c r="W348" s="37">
        <f>S348*'Données de base'!$C$18</f>
        <v>0</v>
      </c>
      <c r="X348" s="37">
        <f>P348/('Données de base'!$C$30/1000)</f>
        <v>0</v>
      </c>
      <c r="Y348" s="37">
        <f>U348/('Données de base'!$C$30/1000)</f>
        <v>0</v>
      </c>
      <c r="Z348" s="37">
        <f>W348/('Données de base'!$C$30/1000)</f>
        <v>0</v>
      </c>
      <c r="AA348" s="37">
        <f t="shared" si="158"/>
        <v>0</v>
      </c>
      <c r="AB348" s="37">
        <f t="shared" si="159"/>
        <v>0</v>
      </c>
      <c r="AC348" s="37">
        <f t="shared" si="160"/>
        <v>0</v>
      </c>
      <c r="AD348" s="37">
        <f t="shared" si="161"/>
        <v>0</v>
      </c>
      <c r="AE348" s="37">
        <f t="shared" si="162"/>
        <v>0</v>
      </c>
      <c r="AF348" s="37">
        <f t="shared" si="163"/>
        <v>0</v>
      </c>
      <c r="AG348" s="37">
        <f t="shared" si="164"/>
        <v>0</v>
      </c>
      <c r="AH348" s="37">
        <f t="shared" si="165"/>
        <v>0</v>
      </c>
      <c r="AI348" s="37">
        <f t="shared" si="166"/>
        <v>0</v>
      </c>
      <c r="AJ348" s="37">
        <f t="shared" si="167"/>
        <v>0</v>
      </c>
      <c r="AK348" s="37">
        <f t="shared" si="168"/>
        <v>0</v>
      </c>
      <c r="AL348" s="37">
        <f t="shared" si="169"/>
        <v>0</v>
      </c>
      <c r="AM348" s="37">
        <f t="shared" si="170"/>
        <v>0</v>
      </c>
      <c r="AN348" s="37">
        <f t="shared" si="171"/>
        <v>0</v>
      </c>
      <c r="AO348" s="37">
        <f t="shared" si="172"/>
        <v>0</v>
      </c>
      <c r="AP348" s="37">
        <f t="shared" si="173"/>
        <v>0</v>
      </c>
      <c r="AQ348" s="37">
        <f t="shared" si="174"/>
        <v>0</v>
      </c>
      <c r="AR348" s="37">
        <f t="shared" si="175"/>
        <v>0</v>
      </c>
      <c r="AS348" s="37">
        <f t="shared" si="176"/>
        <v>0</v>
      </c>
      <c r="AT348" s="37">
        <f t="shared" si="177"/>
        <v>0</v>
      </c>
      <c r="AU348" s="37">
        <f t="shared" si="178"/>
        <v>0</v>
      </c>
      <c r="AV348" s="37">
        <f t="shared" si="179"/>
        <v>0</v>
      </c>
      <c r="AW348" s="37">
        <f t="shared" si="180"/>
        <v>0</v>
      </c>
      <c r="AX348" s="37">
        <f t="shared" si="181"/>
        <v>0</v>
      </c>
      <c r="AY348" s="37">
        <f t="shared" si="182"/>
        <v>0</v>
      </c>
      <c r="AZ348" s="37">
        <f t="shared" si="183"/>
        <v>0</v>
      </c>
    </row>
    <row r="349" spans="1:52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36">
        <f>((Tableau!F349*'Données de base'!$C$29)+(Tableau!G349*'Données de base'!$C$28)+(Tableau!H349*'Données de base'!$C$27))</f>
        <v>0</v>
      </c>
      <c r="O349" s="37">
        <f>N349*'Données de base'!$C$11*I349</f>
        <v>0</v>
      </c>
      <c r="P349" s="37">
        <f>N349*'Données de base'!$C$12*J349</f>
        <v>0</v>
      </c>
      <c r="Q349" s="37">
        <f>N349*'Données de base'!$C$13*K349</f>
        <v>0</v>
      </c>
      <c r="R349" s="37">
        <f>N349*'Données de base'!$C$14*K349</f>
        <v>0</v>
      </c>
      <c r="S349" s="36">
        <f>((Tableau!F349*'Données de base'!$C$25)+(Tableau!G349*'Données de base'!$C$23)+(Tableau!H349*'Données de base'!$C$24))</f>
        <v>0</v>
      </c>
      <c r="T349" s="37">
        <f>S349*'Données de base'!$C$15*L349</f>
        <v>0</v>
      </c>
      <c r="U349" s="37">
        <f>S349*'Données de base'!$C$16</f>
        <v>0</v>
      </c>
      <c r="V349" s="37">
        <f>S349*'Données de base'!$C$17*M349</f>
        <v>0</v>
      </c>
      <c r="W349" s="37">
        <f>S349*'Données de base'!$C$18</f>
        <v>0</v>
      </c>
      <c r="X349" s="37">
        <f>P349/('Données de base'!$C$30/1000)</f>
        <v>0</v>
      </c>
      <c r="Y349" s="37">
        <f>U349/('Données de base'!$C$30/1000)</f>
        <v>0</v>
      </c>
      <c r="Z349" s="37">
        <f>W349/('Données de base'!$C$30/1000)</f>
        <v>0</v>
      </c>
      <c r="AA349" s="37">
        <f t="shared" si="158"/>
        <v>0</v>
      </c>
      <c r="AB349" s="37">
        <f t="shared" si="159"/>
        <v>0</v>
      </c>
      <c r="AC349" s="37">
        <f t="shared" si="160"/>
        <v>0</v>
      </c>
      <c r="AD349" s="37">
        <f t="shared" si="161"/>
        <v>0</v>
      </c>
      <c r="AE349" s="37">
        <f t="shared" si="162"/>
        <v>0</v>
      </c>
      <c r="AF349" s="37">
        <f t="shared" si="163"/>
        <v>0</v>
      </c>
      <c r="AG349" s="37">
        <f t="shared" si="164"/>
        <v>0</v>
      </c>
      <c r="AH349" s="37">
        <f t="shared" si="165"/>
        <v>0</v>
      </c>
      <c r="AI349" s="37">
        <f t="shared" si="166"/>
        <v>0</v>
      </c>
      <c r="AJ349" s="37">
        <f t="shared" si="167"/>
        <v>0</v>
      </c>
      <c r="AK349" s="37">
        <f t="shared" si="168"/>
        <v>0</v>
      </c>
      <c r="AL349" s="37">
        <f t="shared" si="169"/>
        <v>0</v>
      </c>
      <c r="AM349" s="37">
        <f t="shared" si="170"/>
        <v>0</v>
      </c>
      <c r="AN349" s="37">
        <f t="shared" si="171"/>
        <v>0</v>
      </c>
      <c r="AO349" s="37">
        <f t="shared" si="172"/>
        <v>0</v>
      </c>
      <c r="AP349" s="37">
        <f t="shared" si="173"/>
        <v>0</v>
      </c>
      <c r="AQ349" s="37">
        <f t="shared" si="174"/>
        <v>0</v>
      </c>
      <c r="AR349" s="37">
        <f t="shared" si="175"/>
        <v>0</v>
      </c>
      <c r="AS349" s="37">
        <f t="shared" si="176"/>
        <v>0</v>
      </c>
      <c r="AT349" s="37">
        <f t="shared" si="177"/>
        <v>0</v>
      </c>
      <c r="AU349" s="37">
        <f t="shared" si="178"/>
        <v>0</v>
      </c>
      <c r="AV349" s="37">
        <f t="shared" si="179"/>
        <v>0</v>
      </c>
      <c r="AW349" s="37">
        <f t="shared" si="180"/>
        <v>0</v>
      </c>
      <c r="AX349" s="37">
        <f t="shared" si="181"/>
        <v>0</v>
      </c>
      <c r="AY349" s="37">
        <f t="shared" si="182"/>
        <v>0</v>
      </c>
      <c r="AZ349" s="37">
        <f t="shared" si="183"/>
        <v>0</v>
      </c>
    </row>
    <row r="350" spans="1:52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36">
        <f>((Tableau!F350*'Données de base'!$C$29)+(Tableau!G350*'Données de base'!$C$28)+(Tableau!H350*'Données de base'!$C$27))</f>
        <v>0</v>
      </c>
      <c r="O350" s="37">
        <f>N350*'Données de base'!$C$11*I350</f>
        <v>0</v>
      </c>
      <c r="P350" s="37">
        <f>N350*'Données de base'!$C$12*J350</f>
        <v>0</v>
      </c>
      <c r="Q350" s="37">
        <f>N350*'Données de base'!$C$13*K350</f>
        <v>0</v>
      </c>
      <c r="R350" s="37">
        <f>N350*'Données de base'!$C$14*K350</f>
        <v>0</v>
      </c>
      <c r="S350" s="36">
        <f>((Tableau!F350*'Données de base'!$C$25)+(Tableau!G350*'Données de base'!$C$23)+(Tableau!H350*'Données de base'!$C$24))</f>
        <v>0</v>
      </c>
      <c r="T350" s="37">
        <f>S350*'Données de base'!$C$15*L350</f>
        <v>0</v>
      </c>
      <c r="U350" s="37">
        <f>S350*'Données de base'!$C$16</f>
        <v>0</v>
      </c>
      <c r="V350" s="37">
        <f>S350*'Données de base'!$C$17*M350</f>
        <v>0</v>
      </c>
      <c r="W350" s="37">
        <f>S350*'Données de base'!$C$18</f>
        <v>0</v>
      </c>
      <c r="X350" s="37">
        <f>P350/('Données de base'!$C$30/1000)</f>
        <v>0</v>
      </c>
      <c r="Y350" s="37">
        <f>U350/('Données de base'!$C$30/1000)</f>
        <v>0</v>
      </c>
      <c r="Z350" s="37">
        <f>W350/('Données de base'!$C$30/1000)</f>
        <v>0</v>
      </c>
      <c r="AA350" s="37">
        <f t="shared" si="158"/>
        <v>0</v>
      </c>
      <c r="AB350" s="37">
        <f t="shared" si="159"/>
        <v>0</v>
      </c>
      <c r="AC350" s="37">
        <f t="shared" si="160"/>
        <v>0</v>
      </c>
      <c r="AD350" s="37">
        <f t="shared" si="161"/>
        <v>0</v>
      </c>
      <c r="AE350" s="37">
        <f t="shared" si="162"/>
        <v>0</v>
      </c>
      <c r="AF350" s="37">
        <f t="shared" si="163"/>
        <v>0</v>
      </c>
      <c r="AG350" s="37">
        <f t="shared" si="164"/>
        <v>0</v>
      </c>
      <c r="AH350" s="37">
        <f t="shared" si="165"/>
        <v>0</v>
      </c>
      <c r="AI350" s="37">
        <f t="shared" si="166"/>
        <v>0</v>
      </c>
      <c r="AJ350" s="37">
        <f t="shared" si="167"/>
        <v>0</v>
      </c>
      <c r="AK350" s="37">
        <f t="shared" si="168"/>
        <v>0</v>
      </c>
      <c r="AL350" s="37">
        <f t="shared" si="169"/>
        <v>0</v>
      </c>
      <c r="AM350" s="37">
        <f t="shared" si="170"/>
        <v>0</v>
      </c>
      <c r="AN350" s="37">
        <f t="shared" si="171"/>
        <v>0</v>
      </c>
      <c r="AO350" s="37">
        <f t="shared" si="172"/>
        <v>0</v>
      </c>
      <c r="AP350" s="37">
        <f t="shared" si="173"/>
        <v>0</v>
      </c>
      <c r="AQ350" s="37">
        <f t="shared" si="174"/>
        <v>0</v>
      </c>
      <c r="AR350" s="37">
        <f t="shared" si="175"/>
        <v>0</v>
      </c>
      <c r="AS350" s="37">
        <f t="shared" si="176"/>
        <v>0</v>
      </c>
      <c r="AT350" s="37">
        <f t="shared" si="177"/>
        <v>0</v>
      </c>
      <c r="AU350" s="37">
        <f t="shared" si="178"/>
        <v>0</v>
      </c>
      <c r="AV350" s="37">
        <f t="shared" si="179"/>
        <v>0</v>
      </c>
      <c r="AW350" s="37">
        <f t="shared" si="180"/>
        <v>0</v>
      </c>
      <c r="AX350" s="37">
        <f t="shared" si="181"/>
        <v>0</v>
      </c>
      <c r="AY350" s="37">
        <f t="shared" si="182"/>
        <v>0</v>
      </c>
      <c r="AZ350" s="37">
        <f t="shared" si="183"/>
        <v>0</v>
      </c>
    </row>
  </sheetData>
  <mergeCells count="19">
    <mergeCell ref="F2:H2"/>
    <mergeCell ref="I2:M2"/>
    <mergeCell ref="A1:M1"/>
    <mergeCell ref="X2:Z2"/>
    <mergeCell ref="V2:W2"/>
    <mergeCell ref="N2:R2"/>
    <mergeCell ref="N1:Z1"/>
    <mergeCell ref="S2:U2"/>
    <mergeCell ref="A2:E2"/>
    <mergeCell ref="AX2:AZ2"/>
    <mergeCell ref="AN1:AZ1"/>
    <mergeCell ref="AA1:AM1"/>
    <mergeCell ref="AA2:AE2"/>
    <mergeCell ref="AF2:AH2"/>
    <mergeCell ref="AI2:AJ2"/>
    <mergeCell ref="AK2:AM2"/>
    <mergeCell ref="AN2:AR2"/>
    <mergeCell ref="AS2:AU2"/>
    <mergeCell ref="AV2:AW2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3:AG33"/>
  <sheetViews>
    <sheetView zoomScale="75" zoomScaleNormal="75" workbookViewId="0">
      <selection activeCell="E29" sqref="E29"/>
    </sheetView>
  </sheetViews>
  <sheetFormatPr baseColWidth="10" defaultRowHeight="15"/>
  <cols>
    <col min="1" max="1" width="2.42578125" style="4" customWidth="1"/>
    <col min="2" max="2" width="41.85546875" style="4" customWidth="1"/>
    <col min="3" max="3" width="9.7109375" style="4" customWidth="1"/>
    <col min="4" max="39" width="5.7109375" style="4" customWidth="1"/>
    <col min="40" max="16384" width="11.42578125" style="4"/>
  </cols>
  <sheetData>
    <row r="23" spans="2:33">
      <c r="C23" s="66" t="s">
        <v>75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 t="s">
        <v>76</v>
      </c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</row>
    <row r="24" spans="2:33">
      <c r="B24" s="23"/>
      <c r="C24" s="6">
        <v>2000</v>
      </c>
      <c r="D24" s="6">
        <v>2001</v>
      </c>
      <c r="E24" s="6">
        <v>2002</v>
      </c>
      <c r="F24" s="6">
        <v>2003</v>
      </c>
      <c r="G24" s="6">
        <v>2004</v>
      </c>
      <c r="H24" s="6">
        <v>2005</v>
      </c>
      <c r="I24" s="6">
        <v>2006</v>
      </c>
      <c r="J24" s="6">
        <v>2007</v>
      </c>
      <c r="K24" s="6">
        <v>2008</v>
      </c>
      <c r="L24" s="6">
        <v>2009</v>
      </c>
      <c r="M24" s="6">
        <v>2010</v>
      </c>
      <c r="N24" s="6">
        <v>2011</v>
      </c>
      <c r="O24" s="6">
        <v>2012</v>
      </c>
      <c r="P24" s="6">
        <v>2013</v>
      </c>
      <c r="Q24" s="6">
        <v>2014</v>
      </c>
      <c r="R24" s="6">
        <v>2015</v>
      </c>
      <c r="S24" s="6">
        <v>2016</v>
      </c>
      <c r="T24" s="6">
        <v>2017</v>
      </c>
      <c r="U24" s="6">
        <v>2018</v>
      </c>
      <c r="V24" s="6">
        <v>2019</v>
      </c>
      <c r="W24" s="6">
        <v>2020</v>
      </c>
      <c r="X24" s="6">
        <v>2021</v>
      </c>
      <c r="Y24" s="6">
        <v>2022</v>
      </c>
      <c r="Z24" s="6">
        <v>2023</v>
      </c>
      <c r="AA24" s="6">
        <v>2024</v>
      </c>
      <c r="AB24" s="6">
        <v>2025</v>
      </c>
      <c r="AC24" s="6">
        <v>2026</v>
      </c>
      <c r="AD24" s="6">
        <v>2027</v>
      </c>
      <c r="AE24" s="6">
        <v>2028</v>
      </c>
      <c r="AF24" s="6">
        <v>2029</v>
      </c>
      <c r="AG24" s="6">
        <v>2030</v>
      </c>
    </row>
    <row r="25" spans="2:33">
      <c r="B25" s="23" t="s">
        <v>73</v>
      </c>
      <c r="C25" s="7">
        <v>100</v>
      </c>
      <c r="D25" s="8">
        <v>102.35</v>
      </c>
      <c r="E25" s="8">
        <v>102.35</v>
      </c>
      <c r="F25" s="8">
        <v>105.35</v>
      </c>
      <c r="G25" s="8">
        <v>103.75</v>
      </c>
      <c r="H25" s="8">
        <v>103.75</v>
      </c>
      <c r="I25" s="8">
        <v>105.44999999999999</v>
      </c>
      <c r="J25" s="8">
        <v>106.55</v>
      </c>
      <c r="K25" s="8">
        <v>108.55</v>
      </c>
      <c r="L25" s="8">
        <v>110.44999999999999</v>
      </c>
      <c r="M25" s="39">
        <v>113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</row>
    <row r="26" spans="2:33">
      <c r="B26" s="23" t="s">
        <v>74</v>
      </c>
      <c r="C26" s="38">
        <f t="shared" ref="C26:K26" si="0">D26-(D26*(D25-C25)/100)</f>
        <v>9.4489420751932937E-2</v>
      </c>
      <c r="D26" s="38">
        <f t="shared" si="0"/>
        <v>9.676335970500044E-2</v>
      </c>
      <c r="E26" s="38">
        <f t="shared" si="0"/>
        <v>9.676335970500044E-2</v>
      </c>
      <c r="F26" s="38">
        <f t="shared" si="0"/>
        <v>9.9756040932990148E-2</v>
      </c>
      <c r="G26" s="38">
        <f t="shared" si="0"/>
        <v>9.8185079658454869E-2</v>
      </c>
      <c r="H26" s="38">
        <f t="shared" si="0"/>
        <v>9.8185079658454869E-2</v>
      </c>
      <c r="I26" s="38">
        <f t="shared" si="0"/>
        <v>9.9883092226301998E-2</v>
      </c>
      <c r="J26" s="38">
        <f t="shared" si="0"/>
        <v>0.100994026518</v>
      </c>
      <c r="K26" s="38">
        <f t="shared" si="0"/>
        <v>0.1030551291</v>
      </c>
      <c r="L26" s="38">
        <f>M26-(M26*(M25-L25)/100)</f>
        <v>0.10505109999999999</v>
      </c>
      <c r="M26" s="6">
        <v>0.10780000000000001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2:33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Q27" s="25"/>
      <c r="R27" s="25"/>
    </row>
    <row r="28" spans="2:33">
      <c r="B28" s="22" t="s">
        <v>127</v>
      </c>
      <c r="C28" s="26">
        <v>0.10780000000000001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Q28" s="25"/>
      <c r="R28" s="25"/>
    </row>
    <row r="29" spans="2:33">
      <c r="B29" s="28" t="s">
        <v>78</v>
      </c>
      <c r="C29" s="42">
        <f>C28*1.24</f>
        <v>0.13367200000000001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Q29" s="25"/>
      <c r="R29" s="25"/>
    </row>
    <row r="30" spans="2:33">
      <c r="B30" s="27" t="s">
        <v>77</v>
      </c>
      <c r="C30" s="43">
        <v>0.11749999999999999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Q30" s="25"/>
      <c r="R30" s="25"/>
    </row>
    <row r="31" spans="2:33">
      <c r="B31" s="27" t="s">
        <v>79</v>
      </c>
      <c r="C31" s="43">
        <v>0.13239999999999999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Q31" s="25"/>
      <c r="R31" s="25"/>
    </row>
    <row r="32" spans="2:33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Q32" s="25"/>
      <c r="R32" s="25"/>
    </row>
    <row r="33" spans="2:2">
      <c r="B33" s="4" t="s">
        <v>5</v>
      </c>
    </row>
  </sheetData>
  <mergeCells count="2">
    <mergeCell ref="C23:M23"/>
    <mergeCell ref="N23:AG2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AG39"/>
  <sheetViews>
    <sheetView zoomScale="75" zoomScaleNormal="75" workbookViewId="0">
      <selection activeCell="E33" sqref="E33"/>
    </sheetView>
  </sheetViews>
  <sheetFormatPr baseColWidth="10" defaultRowHeight="15"/>
  <cols>
    <col min="1" max="1" width="2.42578125" style="4" customWidth="1"/>
    <col min="2" max="2" width="41.85546875" style="4" customWidth="1"/>
    <col min="3" max="3" width="9.5703125" style="4" customWidth="1"/>
    <col min="4" max="38" width="5.7109375" style="4" customWidth="1"/>
    <col min="39" max="16384" width="11.42578125" style="4"/>
  </cols>
  <sheetData>
    <row r="1" spans="5:15"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5" spans="5:15"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5:15"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5:15"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5:15"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5:15"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5:15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5:15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5:15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5:15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5:1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27" spans="2:33">
      <c r="C27" s="66" t="s">
        <v>75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 t="s">
        <v>76</v>
      </c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</row>
    <row r="28" spans="2:33">
      <c r="B28" s="23"/>
      <c r="C28" s="6">
        <v>2000</v>
      </c>
      <c r="D28" s="6">
        <v>2001</v>
      </c>
      <c r="E28" s="6">
        <v>2002</v>
      </c>
      <c r="F28" s="6">
        <v>2003</v>
      </c>
      <c r="G28" s="6">
        <v>2004</v>
      </c>
      <c r="H28" s="6">
        <v>2005</v>
      </c>
      <c r="I28" s="6">
        <v>2006</v>
      </c>
      <c r="J28" s="6">
        <v>2007</v>
      </c>
      <c r="K28" s="6">
        <v>2008</v>
      </c>
      <c r="L28" s="6">
        <v>2009</v>
      </c>
      <c r="M28" s="6">
        <v>2010</v>
      </c>
      <c r="N28" s="6">
        <v>2011</v>
      </c>
      <c r="O28" s="6">
        <v>2012</v>
      </c>
      <c r="P28" s="6">
        <v>2013</v>
      </c>
      <c r="Q28" s="6">
        <v>2014</v>
      </c>
      <c r="R28" s="6">
        <v>2015</v>
      </c>
      <c r="S28" s="6">
        <v>2016</v>
      </c>
      <c r="T28" s="6">
        <v>2017</v>
      </c>
      <c r="U28" s="6">
        <v>2018</v>
      </c>
      <c r="V28" s="6">
        <v>2019</v>
      </c>
      <c r="W28" s="6">
        <v>2020</v>
      </c>
      <c r="X28" s="6">
        <v>2021</v>
      </c>
      <c r="Y28" s="6">
        <v>2022</v>
      </c>
      <c r="Z28" s="6">
        <v>2023</v>
      </c>
      <c r="AA28" s="6">
        <v>2024</v>
      </c>
      <c r="AB28" s="6">
        <v>2025</v>
      </c>
      <c r="AC28" s="6">
        <v>2026</v>
      </c>
      <c r="AD28" s="6">
        <v>2027</v>
      </c>
      <c r="AE28" s="6">
        <v>2028</v>
      </c>
      <c r="AF28" s="6">
        <v>2029</v>
      </c>
      <c r="AG28" s="6">
        <v>2030</v>
      </c>
    </row>
    <row r="29" spans="2:33">
      <c r="B29" s="23" t="s">
        <v>73</v>
      </c>
      <c r="C29" s="8">
        <v>100</v>
      </c>
      <c r="D29" s="8">
        <v>108</v>
      </c>
      <c r="E29" s="8">
        <v>104</v>
      </c>
      <c r="F29" s="8">
        <v>112</v>
      </c>
      <c r="G29" s="8">
        <v>103</v>
      </c>
      <c r="H29" s="8">
        <v>112</v>
      </c>
      <c r="I29" s="8">
        <v>137</v>
      </c>
      <c r="J29" s="8">
        <v>137</v>
      </c>
      <c r="K29" s="8">
        <v>158</v>
      </c>
      <c r="L29" s="8">
        <v>140</v>
      </c>
      <c r="M29" s="39">
        <f>140*1.097</f>
        <v>153.57999999999998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</row>
    <row r="30" spans="2:33">
      <c r="B30" s="23" t="s">
        <v>74</v>
      </c>
      <c r="C30" s="38">
        <f t="shared" ref="C30:K30" si="0">D30-(D30*(D29-C29)/100)</f>
        <v>3.6595964928069297E-2</v>
      </c>
      <c r="D30" s="38">
        <f t="shared" si="0"/>
        <v>3.9778222747901409E-2</v>
      </c>
      <c r="E30" s="38">
        <f t="shared" si="0"/>
        <v>3.8248291103751358E-2</v>
      </c>
      <c r="F30" s="38">
        <f t="shared" si="0"/>
        <v>4.1574229460599299E-2</v>
      </c>
      <c r="G30" s="38">
        <f t="shared" si="0"/>
        <v>3.8141494917981009E-2</v>
      </c>
      <c r="H30" s="38">
        <f t="shared" si="0"/>
        <v>4.1913730679100009E-2</v>
      </c>
      <c r="I30" s="38">
        <f t="shared" si="0"/>
        <v>5.5884974238800011E-2</v>
      </c>
      <c r="J30" s="38">
        <f t="shared" si="0"/>
        <v>5.5884974238800011E-2</v>
      </c>
      <c r="K30" s="38">
        <f t="shared" si="0"/>
        <v>7.0740473720000016E-2</v>
      </c>
      <c r="L30" s="38">
        <f>M30-(M30*(M29-L29)/100)</f>
        <v>5.9949554000000016E-2</v>
      </c>
      <c r="M30" s="6">
        <v>6.9370000000000001E-2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</row>
    <row r="32" spans="2:33">
      <c r="B32" s="22" t="s">
        <v>127</v>
      </c>
      <c r="C32" s="40">
        <v>6.9370000000000001E-2</v>
      </c>
      <c r="F32" s="24"/>
      <c r="G32" s="24"/>
    </row>
    <row r="33" spans="2:7">
      <c r="B33" s="27" t="s">
        <v>77</v>
      </c>
      <c r="C33" s="41">
        <v>0.15</v>
      </c>
      <c r="F33" s="24"/>
      <c r="G33" s="24"/>
    </row>
    <row r="34" spans="2:7">
      <c r="B34" s="27" t="s">
        <v>79</v>
      </c>
      <c r="C34" s="41">
        <v>0.27500000000000002</v>
      </c>
      <c r="F34" s="24"/>
      <c r="G34" s="24"/>
    </row>
    <row r="35" spans="2:7">
      <c r="F35" s="24"/>
      <c r="G35" s="24"/>
    </row>
    <row r="36" spans="2:7">
      <c r="F36" s="67"/>
      <c r="G36" s="67"/>
    </row>
    <row r="37" spans="2:7">
      <c r="F37" s="67"/>
      <c r="G37" s="67"/>
    </row>
    <row r="38" spans="2:7">
      <c r="F38" s="67"/>
      <c r="G38" s="67"/>
    </row>
    <row r="39" spans="2:7">
      <c r="F39" s="67"/>
      <c r="G39" s="67"/>
    </row>
  </sheetData>
  <mergeCells count="3">
    <mergeCell ref="C27:M27"/>
    <mergeCell ref="N27:AG27"/>
    <mergeCell ref="F36:G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Données de base</vt:lpstr>
      <vt:lpstr>Graphiques</vt:lpstr>
      <vt:lpstr>Tableau</vt:lpstr>
      <vt:lpstr>Prospective Prix Electricité Fr</vt:lpstr>
      <vt:lpstr>Prospective Prix Gaz Naturel Fr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2011-01-13T13:36:43Z</dcterms:modified>
</cp:coreProperties>
</file>